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42" i="1"/>
  <c r="K23"/>
  <c r="K22" s="1"/>
  <c r="K68"/>
  <c r="K69"/>
  <c r="K65"/>
  <c r="K62" s="1"/>
  <c r="K39" s="1"/>
  <c r="K63"/>
  <c r="K60"/>
  <c r="K59" s="1"/>
  <c r="K57"/>
  <c r="K55"/>
  <c r="K53"/>
  <c r="K50"/>
  <c r="K44"/>
  <c r="K40"/>
  <c r="K30"/>
  <c r="K35"/>
  <c r="K37"/>
  <c r="K32"/>
  <c r="K18"/>
  <c r="K17" s="1"/>
  <c r="K16" l="1"/>
  <c r="K49"/>
</calcChain>
</file>

<file path=xl/sharedStrings.xml><?xml version="1.0" encoding="utf-8"?>
<sst xmlns="http://schemas.openxmlformats.org/spreadsheetml/2006/main" count="194" uniqueCount="137">
  <si>
    <t xml:space="preserve">Приложение 5 </t>
  </si>
  <si>
    <t xml:space="preserve">                                                                                    Ярковского сельского поселения</t>
  </si>
  <si>
    <t>Приложение 9</t>
  </si>
  <si>
    <t>к Решению Совета народных депутатов поселения</t>
  </si>
  <si>
    <t xml:space="preserve">«О  бюджете Ярковского сельского поселения на 2024 год </t>
  </si>
  <si>
    <t>и плановый период 2025 и 2026 годов»</t>
  </si>
  <si>
    <t>от «29» декабря 2023г. № 71</t>
  </si>
  <si>
    <t>тыс.рублей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</si>
  <si>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</si>
  <si>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</si>
  <si>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</si>
  <si>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</si>
  <si>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</si>
  <si>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</si>
  <si>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</si>
  <si>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 С Е Г О</t>
  </si>
  <si>
    <t>Муниципальная программа Ярковского сельского поселения Новохоперского муниципального района «Культура Ярковского сельского поселения»</t>
  </si>
  <si>
    <t>01 0 00 00000</t>
  </si>
  <si>
    <t>1.0.1</t>
  </si>
  <si>
    <t>Основное мероприятие «Культурно-досуговая деятельность на территории Ярковского сельского поселения»</t>
  </si>
  <si>
    <t>01 0 01 00000</t>
  </si>
  <si>
    <t>Выполнение других расходных обязательств 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</si>
  <si>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</si>
  <si>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</si>
  <si>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</si>
  <si>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(Закупка товаров, работ и услуг для обеспечения государственных (муниципальных)  нужд)</t>
  </si>
  <si>
    <t>Муниципальная программа Ярковского сельского поселения Новохоперского муниципального района «Муниципальное управление и гражданское общество Ярковского сельского поселения»</t>
  </si>
  <si>
    <t>02 0 00 00000</t>
  </si>
  <si>
    <t>2.0.1</t>
  </si>
  <si>
    <t>Основное мероприятие «Финансовое и материально-техническое обеспечение функций органов местного самоуправления»</t>
  </si>
  <si>
    <t>02 0 01 00000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</si>
  <si>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</si>
  <si>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02 0 01 92010</t>
  </si>
  <si>
    <t>02 0 01 90200</t>
  </si>
  <si>
    <t>Расходы на обеспечение функций муниципальных органов местного самоуправления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</si>
  <si>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(Межбюджетные трансферты)</t>
  </si>
  <si>
    <t>2.0.2</t>
  </si>
  <si>
    <t>Основное мероприятие «Управление резервным фондом  администрации Ярковского сельского поселения»</t>
  </si>
  <si>
    <t>02 0 02 00000</t>
  </si>
  <si>
    <t>Резервный фонд администрации Ярковского сельского поселения (финансовое обеспечение непредвиденных расходов (Иные бюджетные ассигнования)</t>
  </si>
  <si>
    <t>02 0 02 90540</t>
  </si>
  <si>
    <t>2.0.4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</si>
  <si>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</si>
  <si>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02 0 04 00000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</si>
  <si>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</si>
  <si>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</si>
  <si>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 нужд)</t>
  </si>
  <si>
    <t>2.0.5</t>
  </si>
  <si>
    <t>Основное мероприятие «Организация обеспечения социальных выплат отдельным категориям граждан»</t>
  </si>
  <si>
    <t>02 0 05 00000</t>
  </si>
  <si>
    <t>Доплаты к пенсиям муниципальных служащих Ярковского сельского поселения Новохоперского муниципального района (Социальное обеспечение и иные выплаты населению)</t>
  </si>
  <si>
    <t>02 0 05 90470</t>
  </si>
  <si>
    <t>2.0.6</t>
  </si>
  <si>
    <t>Основное мероприятие «Процентные платежи по муниципальному долгу Ярковского сельского поселения»</t>
  </si>
  <si>
    <t>02 0 06 00000</t>
  </si>
  <si>
    <t>Процентные платежи по муниципальному долгу Ярковского сельского поселения</t>
  </si>
  <si>
    <t>02 0 06 97880</t>
  </si>
  <si>
    <t>Муниципальная программа Ярковского сельского поселения Новохоперского муниципального района «Развитие инфраструктуры Ярковского сельского поселения»</t>
  </si>
  <si>
    <t>03 0 00 00000</t>
  </si>
  <si>
    <t>3.0.1</t>
  </si>
  <si>
    <t>Основное мероприятие «Ремонт и содержание объектов водоснабжения»</t>
  </si>
  <si>
    <t>03 0 01 00000</t>
  </si>
  <si>
    <t>03 0 01 90200</t>
  </si>
  <si>
    <t>3.0.2</t>
  </si>
  <si>
    <t>Основное мероприятие «Система обращения с твердыми коммунальными отходами »</t>
  </si>
  <si>
    <t>03 0 04 00000</t>
  </si>
  <si>
    <t>Организация системы раздельного накопления твердых коммунальных отходов (Закупка товаров, работ и услуг для обеспечения государственных (муниципальных)  нужд)</t>
  </si>
  <si>
    <t>03 0 04 S8000</t>
  </si>
  <si>
    <t>Подпрограмма «Содержание объектов внешнего благоустройства Ярковского сельского поселения»</t>
  </si>
  <si>
    <t>03 1 00 00000</t>
  </si>
  <si>
    <t>Основное мероприятие «Уличное освещение»</t>
  </si>
  <si>
    <t>03 1 01 00000</t>
  </si>
  <si>
    <t>Расходы на уличное освещение (Закупка товаров, работ и услуг для обеспечения государственных (муниципальных)  нужд)</t>
  </si>
  <si>
    <t>03 1 01 S8670</t>
  </si>
  <si>
    <t>Организация уличного освещения (Закупка товаров, работ и услуг для обеспечения государственных (муниципальных)  нужд)</t>
  </si>
  <si>
    <t>03 1 01 90010</t>
  </si>
  <si>
    <t>Основное мероприятие «Озеленение»</t>
  </si>
  <si>
    <t>03 1 02 00000</t>
  </si>
  <si>
    <t>Озеленение поселения (Закупка товаров, работ и услуг для обеспечения государственных (муниципальных)  нужд)</t>
  </si>
  <si>
    <t>03 1 02 90030</t>
  </si>
  <si>
    <t>Основное мероприятие «Организация и содержание мест захоронения»</t>
  </si>
  <si>
    <t>03 1 03 00000</t>
  </si>
  <si>
    <t>Организация и содержание мест захоронения (Закупка товаров, работ и услуг для обеспечения государственных (муниципальных)  нужд)</t>
  </si>
  <si>
    <t>03 1 03 90040</t>
  </si>
  <si>
    <t>Основное мероприятие «Благоустройство населенных пунктов Ярковского сельского поселения, обеспечение безопасности жизнедеятельности и охрана окружающей среды»</t>
  </si>
  <si>
    <t>03 1 04 00000</t>
  </si>
  <si>
    <t>Прочие мероприятия по благоустройству (Закупка товаров, работ и услуг для обеспечения государственных (муниципальных)  нужд)</t>
  </si>
  <si>
    <t>03 1 04 90050</t>
  </si>
  <si>
    <t>Подпрограмма «Благоустройство парка имени Заборьева Ярковского сельского поселения»</t>
  </si>
  <si>
    <t>03 2 00 00000</t>
  </si>
  <si>
    <t>Основное мероприятие «Текущее содержание парка имени Заборьева Ярковского сельского поселения»</t>
  </si>
  <si>
    <t>03 2 02 00000</t>
  </si>
  <si>
    <t>Содержание парка имени Заборьева Ярковского сельского поселения (Закупка товаров, работ и услуг для обеспечения государственных (муниципальных)  нужд)</t>
  </si>
  <si>
    <t>03 2 02 90180</t>
  </si>
  <si>
    <t>Подпрограмма «Осуществление дорожной деятельности в части содержания и ремонта автомобильных дорог местного значения в границах Ярковского сельского поселения Новохоперского муниципального района Воронежской области»</t>
  </si>
  <si>
    <t>03 3 00 00000</t>
  </si>
  <si>
    <t>Основное мероприятие «Содержание автомобильных дорог общего пользования местного значения и сооружений на них»</t>
  </si>
  <si>
    <t>03 3 01 00000</t>
  </si>
  <si>
    <t>Развитие сети автомобильных дорог общего пользования местного значения (Закупка товаров, работ и услуг для обеспечения государственных (муниципальных)  нужд)</t>
  </si>
  <si>
    <t>03 3 01 90020</t>
  </si>
  <si>
    <t>Основное мероприятие «Ремонт автомобильных дорог общего пользования местного значения и сооружений на них»</t>
  </si>
  <si>
    <t>03 3 02 00000</t>
  </si>
  <si>
    <t>03 3 02 90020</t>
  </si>
  <si>
    <r>
      <t xml:space="preserve">Капитальный ремонт и ремонт автомобильных дорог общего пользования местного значения 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</si>
  <si>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3 02 S8850</t>
  </si>
  <si>
    <t>Подпрограмма «Развитие и модернизация защиты населения от угроз чрезвычайных ситуаций и пожаров»</t>
  </si>
  <si>
    <t>03 4 00 00000</t>
  </si>
  <si>
    <t>Основное мероприятие «Повышение готовности к ликвидации чрезвычайных ситуаций и пожаров, обеспечение развития систем связи, оповещения, накопления и обработки информации»</t>
  </si>
  <si>
    <t>03 4 01 00000</t>
  </si>
  <si>
    <r>
      <t xml:space="preserve">Мероприятия по обеспечению первичных мер пожарной безопасности в границах поселения </t>
    </r>
    <r>
      <rPr>
        <sz val="10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</si>
  <si>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03 4 01 91431</t>
  </si>
  <si>
    <t>Сумма</t>
  </si>
  <si>
    <t xml:space="preserve">                        Новохоперского муниципального района 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</si>
  <si>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Ярковского сельского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расходов, разделам, подразделам классификации                                                                                                                                                                                                                                                                                                                                                                                                            расходов  бюджета поселения на 2024 год</t>
  </si>
  <si>
    <t>08</t>
  </si>
  <si>
    <t>01</t>
  </si>
  <si>
    <t>02</t>
  </si>
  <si>
    <t>04</t>
  </si>
  <si>
    <t>03</t>
  </si>
  <si>
    <t>05</t>
  </si>
  <si>
    <t>09</t>
  </si>
  <si>
    <t>3.1.1</t>
  </si>
  <si>
    <t>3.1</t>
  </si>
  <si>
    <t>3.1.2</t>
  </si>
  <si>
    <t>3.1.3</t>
  </si>
  <si>
    <t>3.1.4</t>
  </si>
  <si>
    <t>3.2</t>
  </si>
  <si>
    <t>3.2.2</t>
  </si>
  <si>
    <t>3.3</t>
  </si>
  <si>
    <t>3.3.1</t>
  </si>
  <si>
    <t>3.4</t>
  </si>
  <si>
    <t>3.4.1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</si>
  <si>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</si>
  <si>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02 0 01 70100</t>
  </si>
  <si>
    <r>
      <t>«21»   мая  2024года</t>
    </r>
    <r>
      <rPr>
        <sz val="12"/>
        <color theme="1"/>
        <rFont val="Times New Roman"/>
        <family val="1"/>
        <charset val="204"/>
      </rPr>
      <t xml:space="preserve">     № 80</t>
    </r>
  </si>
  <si>
    <t>Обеспечение комплексного развитиясельских территорий (Бюджетные инвестиции в объекты капитального строительства)</t>
  </si>
  <si>
    <t>03 0 02 90130</t>
  </si>
</sst>
</file>

<file path=xl/styles.xml><?xml version="1.0" encoding="utf-8"?>
<styleSheet xmlns="http://schemas.openxmlformats.org/spreadsheetml/2006/main">
  <numFmts count="1">
    <numFmt numFmtId="164" formatCode="#,##0.0000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6" fillId="0" borderId="0" xfId="0" applyFont="1"/>
    <xf numFmtId="0" fontId="5" fillId="0" borderId="0" xfId="0" applyFont="1" applyAlignment="1">
      <alignment horizontal="right" indent="2"/>
    </xf>
    <xf numFmtId="0" fontId="8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3" fillId="0" borderId="4" xfId="0" applyFont="1" applyBorder="1"/>
    <xf numFmtId="0" fontId="8" fillId="0" borderId="4" xfId="0" applyFont="1" applyBorder="1"/>
    <xf numFmtId="0" fontId="8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8" fillId="0" borderId="6" xfId="0" applyFont="1" applyBorder="1" applyAlignment="1"/>
    <xf numFmtId="0" fontId="8" fillId="0" borderId="5" xfId="0" applyFont="1" applyBorder="1" applyAlignment="1"/>
    <xf numFmtId="0" fontId="6" fillId="0" borderId="4" xfId="0" applyFont="1" applyBorder="1"/>
    <xf numFmtId="49" fontId="3" fillId="0" borderId="5" xfId="0" applyNumberFormat="1" applyFont="1" applyBorder="1" applyAlignment="1">
      <alignment horizontal="center"/>
    </xf>
    <xf numFmtId="49" fontId="12" fillId="0" borderId="4" xfId="0" applyNumberFormat="1" applyFont="1" applyBorder="1"/>
    <xf numFmtId="49" fontId="3" fillId="0" borderId="4" xfId="0" applyNumberFormat="1" applyFont="1" applyBorder="1"/>
    <xf numFmtId="49" fontId="6" fillId="0" borderId="4" xfId="0" applyNumberFormat="1" applyFont="1" applyBorder="1"/>
    <xf numFmtId="49" fontId="1" fillId="0" borderId="4" xfId="0" applyNumberFormat="1" applyFont="1" applyBorder="1"/>
    <xf numFmtId="49" fontId="6" fillId="0" borderId="2" xfId="0" applyNumberFormat="1" applyFont="1" applyBorder="1"/>
    <xf numFmtId="49" fontId="6" fillId="0" borderId="1" xfId="0" applyNumberFormat="1" applyFont="1" applyBorder="1"/>
    <xf numFmtId="0" fontId="3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4" xfId="0" applyFont="1" applyBorder="1"/>
    <xf numFmtId="0" fontId="3" fillId="0" borderId="13" xfId="0" applyFont="1" applyBorder="1" applyAlignment="1">
      <alignment wrapText="1"/>
    </xf>
    <xf numFmtId="49" fontId="3" fillId="0" borderId="14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3" fillId="0" borderId="5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/>
    <xf numFmtId="0" fontId="8" fillId="0" borderId="5" xfId="0" applyFont="1" applyBorder="1" applyAlignment="1">
      <alignment wrapText="1"/>
    </xf>
    <xf numFmtId="0" fontId="8" fillId="0" borderId="5" xfId="0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wrapText="1"/>
    </xf>
    <xf numFmtId="49" fontId="8" fillId="0" borderId="5" xfId="0" applyNumberFormat="1" applyFont="1" applyBorder="1" applyAlignment="1">
      <alignment horizontal="center"/>
    </xf>
    <xf numFmtId="0" fontId="11" fillId="0" borderId="5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164" fontId="3" fillId="0" borderId="5" xfId="0" applyNumberFormat="1" applyFont="1" applyBorder="1" applyAlignment="1">
      <alignment horizontal="center"/>
    </xf>
    <xf numFmtId="0" fontId="3" fillId="0" borderId="8" xfId="0" applyFont="1" applyBorder="1" applyAlignment="1">
      <alignment horizontal="left" vertical="top"/>
    </xf>
    <xf numFmtId="0" fontId="0" fillId="0" borderId="9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5" xfId="0" applyFont="1" applyBorder="1"/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8" fillId="0" borderId="6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2"/>
  <sheetViews>
    <sheetView tabSelected="1" topLeftCell="A37" workbookViewId="0">
      <selection activeCell="N17" sqref="N17"/>
    </sheetView>
  </sheetViews>
  <sheetFormatPr defaultRowHeight="15"/>
  <cols>
    <col min="1" max="1" width="5.140625" customWidth="1"/>
    <col min="2" max="2" width="26" customWidth="1"/>
    <col min="3" max="3" width="9.140625" hidden="1" customWidth="1"/>
    <col min="4" max="4" width="16" customWidth="1"/>
    <col min="5" max="5" width="0.140625" hidden="1" customWidth="1"/>
    <col min="6" max="6" width="7.42578125" customWidth="1"/>
    <col min="7" max="7" width="0.85546875" hidden="1" customWidth="1"/>
    <col min="8" max="8" width="5.85546875" customWidth="1"/>
    <col min="9" max="9" width="9.140625" hidden="1" customWidth="1"/>
    <col min="10" max="10" width="4.85546875" customWidth="1"/>
    <col min="11" max="11" width="18.140625" customWidth="1"/>
    <col min="12" max="12" width="9.140625" hidden="1" customWidth="1"/>
  </cols>
  <sheetData>
    <row r="1" spans="1:16" ht="15.75">
      <c r="A1" s="1"/>
      <c r="B1" s="36"/>
    </row>
    <row r="2" spans="1:16">
      <c r="B2" s="36"/>
      <c r="D2" s="37" t="s">
        <v>0</v>
      </c>
      <c r="E2" s="37"/>
      <c r="F2" s="37"/>
      <c r="G2" s="37"/>
      <c r="H2" s="37"/>
      <c r="I2" s="37"/>
      <c r="J2" s="37"/>
      <c r="K2" s="37"/>
    </row>
    <row r="3" spans="1:16">
      <c r="A3" s="2"/>
      <c r="B3" s="36"/>
      <c r="D3" s="37" t="s">
        <v>1</v>
      </c>
      <c r="E3" s="37"/>
      <c r="F3" s="37"/>
      <c r="G3" s="37"/>
      <c r="H3" s="37"/>
      <c r="I3" s="37"/>
      <c r="J3" s="37"/>
      <c r="K3" s="37"/>
    </row>
    <row r="4" spans="1:16">
      <c r="A4" s="2"/>
      <c r="B4" s="36"/>
      <c r="D4" s="38" t="s">
        <v>112</v>
      </c>
      <c r="E4" s="38"/>
      <c r="F4" s="38"/>
      <c r="G4" s="38"/>
      <c r="H4" s="38"/>
      <c r="I4" s="38"/>
      <c r="J4" s="38"/>
      <c r="K4" s="38"/>
    </row>
    <row r="5" spans="1:16" ht="15.75">
      <c r="A5" s="2"/>
      <c r="B5" s="36"/>
      <c r="D5" s="39" t="s">
        <v>134</v>
      </c>
      <c r="E5" s="39"/>
      <c r="F5" s="39"/>
      <c r="G5" s="39"/>
      <c r="H5" s="39"/>
      <c r="I5" s="39"/>
      <c r="J5" s="39"/>
      <c r="K5" s="39"/>
    </row>
    <row r="6" spans="1:16" ht="15.75">
      <c r="A6" s="2"/>
      <c r="B6" s="4"/>
      <c r="D6" s="3"/>
      <c r="E6" s="3"/>
      <c r="F6" s="3"/>
      <c r="G6" s="3"/>
      <c r="H6" s="3"/>
      <c r="I6" s="3"/>
      <c r="J6" s="3"/>
      <c r="K6" s="3"/>
    </row>
    <row r="7" spans="1:16" ht="15.75">
      <c r="A7" s="34" t="s">
        <v>2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6" ht="15.75">
      <c r="A8" s="34" t="s">
        <v>3</v>
      </c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6" ht="15.75">
      <c r="A9" s="34" t="s">
        <v>4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6" ht="15.75">
      <c r="A10" s="34" t="s">
        <v>5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</row>
    <row r="11" spans="1:16" ht="15.75">
      <c r="A11" s="34" t="s">
        <v>6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</row>
    <row r="12" spans="1:16" ht="75.75" customHeight="1">
      <c r="A12" s="35" t="s">
        <v>113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ht="16.5" thickBot="1">
      <c r="A13" s="6" t="s">
        <v>7</v>
      </c>
    </row>
    <row r="14" spans="1:16" ht="30" thickBot="1">
      <c r="A14" s="7" t="s">
        <v>8</v>
      </c>
      <c r="B14" s="11" t="s">
        <v>9</v>
      </c>
      <c r="C14" s="44" t="s">
        <v>10</v>
      </c>
      <c r="D14" s="44"/>
      <c r="E14" s="44" t="s">
        <v>11</v>
      </c>
      <c r="F14" s="44"/>
      <c r="G14" s="44" t="s">
        <v>12</v>
      </c>
      <c r="H14" s="44"/>
      <c r="I14" s="13" t="s">
        <v>13</v>
      </c>
      <c r="J14" s="13" t="s">
        <v>13</v>
      </c>
      <c r="K14" s="14" t="s">
        <v>111</v>
      </c>
      <c r="L14" s="29" t="s">
        <v>14</v>
      </c>
    </row>
    <row r="15" spans="1:16" ht="15.75" thickBot="1">
      <c r="A15" s="8">
        <v>1</v>
      </c>
      <c r="B15" s="61">
        <v>2</v>
      </c>
      <c r="C15" s="61"/>
      <c r="D15" s="44">
        <v>3</v>
      </c>
      <c r="E15" s="44"/>
      <c r="F15" s="44">
        <v>4</v>
      </c>
      <c r="G15" s="44"/>
      <c r="H15" s="44">
        <v>5</v>
      </c>
      <c r="I15" s="44"/>
      <c r="J15" s="62">
        <v>6</v>
      </c>
      <c r="K15" s="44">
        <v>7</v>
      </c>
      <c r="L15" s="44"/>
    </row>
    <row r="16" spans="1:16" ht="15.75" thickBot="1">
      <c r="A16" s="9"/>
      <c r="B16" s="43" t="s">
        <v>15</v>
      </c>
      <c r="C16" s="43"/>
      <c r="D16" s="60"/>
      <c r="E16" s="60"/>
      <c r="F16" s="60"/>
      <c r="G16" s="60"/>
      <c r="H16" s="60"/>
      <c r="I16" s="60"/>
      <c r="J16" s="63"/>
      <c r="K16" s="46">
        <f>K17+K22+K39</f>
        <v>30647.839040000003</v>
      </c>
      <c r="L16" s="46"/>
    </row>
    <row r="17" spans="1:12" ht="107.25" customHeight="1" thickBot="1">
      <c r="A17" s="15">
        <v>1</v>
      </c>
      <c r="B17" s="43" t="s">
        <v>16</v>
      </c>
      <c r="C17" s="43"/>
      <c r="D17" s="44" t="s">
        <v>17</v>
      </c>
      <c r="E17" s="44"/>
      <c r="F17" s="44"/>
      <c r="G17" s="44"/>
      <c r="H17" s="44"/>
      <c r="I17" s="44"/>
      <c r="J17" s="62"/>
      <c r="K17" s="46">
        <f>K18</f>
        <v>1883</v>
      </c>
      <c r="L17" s="46"/>
    </row>
    <row r="18" spans="1:12" ht="72.75" customHeight="1" thickBot="1">
      <c r="A18" s="15" t="s">
        <v>18</v>
      </c>
      <c r="B18" s="43" t="s">
        <v>19</v>
      </c>
      <c r="C18" s="43"/>
      <c r="D18" s="44" t="s">
        <v>20</v>
      </c>
      <c r="E18" s="44"/>
      <c r="F18" s="33"/>
      <c r="G18" s="33"/>
      <c r="H18" s="33"/>
      <c r="I18" s="33"/>
      <c r="J18" s="64"/>
      <c r="K18" s="46">
        <f>K19+K20+K21</f>
        <v>1883</v>
      </c>
      <c r="L18" s="46"/>
    </row>
    <row r="19" spans="1:12" ht="60.75" customHeight="1" thickBot="1">
      <c r="A19" s="9"/>
      <c r="B19" s="47" t="s">
        <v>21</v>
      </c>
      <c r="C19" s="47"/>
      <c r="D19" s="33" t="s">
        <v>22</v>
      </c>
      <c r="E19" s="33"/>
      <c r="F19" s="33">
        <v>800</v>
      </c>
      <c r="G19" s="33"/>
      <c r="H19" s="45" t="s">
        <v>114</v>
      </c>
      <c r="I19" s="45"/>
      <c r="J19" s="65" t="s">
        <v>115</v>
      </c>
      <c r="K19" s="53">
        <v>10</v>
      </c>
      <c r="L19" s="53"/>
    </row>
    <row r="20" spans="1:12" ht="207.75" customHeight="1" thickBot="1">
      <c r="A20" s="9"/>
      <c r="B20" s="47" t="s">
        <v>23</v>
      </c>
      <c r="C20" s="47"/>
      <c r="D20" s="33" t="s">
        <v>24</v>
      </c>
      <c r="E20" s="33"/>
      <c r="F20" s="33">
        <v>100</v>
      </c>
      <c r="G20" s="33"/>
      <c r="H20" s="45" t="s">
        <v>114</v>
      </c>
      <c r="I20" s="45"/>
      <c r="J20" s="65" t="s">
        <v>115</v>
      </c>
      <c r="K20" s="53">
        <v>1276.575</v>
      </c>
      <c r="L20" s="53"/>
    </row>
    <row r="21" spans="1:12" ht="114" customHeight="1" thickBot="1">
      <c r="A21" s="9"/>
      <c r="B21" s="47" t="s">
        <v>25</v>
      </c>
      <c r="C21" s="47"/>
      <c r="D21" s="33" t="s">
        <v>24</v>
      </c>
      <c r="E21" s="33"/>
      <c r="F21" s="33">
        <v>200</v>
      </c>
      <c r="G21" s="33"/>
      <c r="H21" s="45" t="s">
        <v>114</v>
      </c>
      <c r="I21" s="45"/>
      <c r="J21" s="65" t="s">
        <v>115</v>
      </c>
      <c r="K21" s="53">
        <v>596.42499999999995</v>
      </c>
      <c r="L21" s="53"/>
    </row>
    <row r="22" spans="1:12" ht="128.25" customHeight="1" thickBot="1">
      <c r="A22" s="10">
        <v>2</v>
      </c>
      <c r="B22" s="43" t="s">
        <v>26</v>
      </c>
      <c r="C22" s="43"/>
      <c r="D22" s="44" t="s">
        <v>27</v>
      </c>
      <c r="E22" s="44"/>
      <c r="F22" s="44"/>
      <c r="G22" s="44"/>
      <c r="H22" s="48"/>
      <c r="I22" s="48"/>
      <c r="J22" s="66"/>
      <c r="K22" s="46">
        <f>K23+K30+K32+K35+K37</f>
        <v>5520.6710200000007</v>
      </c>
      <c r="L22" s="46"/>
    </row>
    <row r="23" spans="1:12" ht="128.25" customHeight="1" thickBot="1">
      <c r="A23" s="10" t="s">
        <v>28</v>
      </c>
      <c r="B23" s="43" t="s">
        <v>29</v>
      </c>
      <c r="C23" s="43"/>
      <c r="D23" s="44" t="s">
        <v>30</v>
      </c>
      <c r="E23" s="44"/>
      <c r="F23" s="33"/>
      <c r="G23" s="33"/>
      <c r="H23" s="45"/>
      <c r="I23" s="45"/>
      <c r="J23" s="65"/>
      <c r="K23" s="46">
        <f>K24+K25+K26+K27+K28+K29</f>
        <v>5273.8633100000006</v>
      </c>
      <c r="L23" s="46"/>
    </row>
    <row r="24" spans="1:12" ht="161.25" customHeight="1" thickBot="1">
      <c r="A24" s="9"/>
      <c r="B24" s="32" t="s">
        <v>31</v>
      </c>
      <c r="C24" s="32"/>
      <c r="D24" s="33" t="s">
        <v>32</v>
      </c>
      <c r="E24" s="33"/>
      <c r="F24" s="33">
        <v>100</v>
      </c>
      <c r="G24" s="33"/>
      <c r="H24" s="45" t="s">
        <v>115</v>
      </c>
      <c r="I24" s="45"/>
      <c r="J24" s="65" t="s">
        <v>116</v>
      </c>
      <c r="K24" s="53">
        <v>1119.758</v>
      </c>
      <c r="L24" s="53"/>
    </row>
    <row r="25" spans="1:12" ht="121.5" customHeight="1" thickBot="1">
      <c r="A25" s="9"/>
      <c r="B25" s="32" t="s">
        <v>132</v>
      </c>
      <c r="C25" s="32"/>
      <c r="D25" s="33" t="s">
        <v>133</v>
      </c>
      <c r="E25" s="33"/>
      <c r="F25" s="12">
        <v>100</v>
      </c>
      <c r="G25" s="12"/>
      <c r="H25" s="16" t="s">
        <v>115</v>
      </c>
      <c r="I25" s="16"/>
      <c r="J25" s="65" t="s">
        <v>116</v>
      </c>
      <c r="K25" s="30">
        <v>75.581100000000006</v>
      </c>
      <c r="L25" s="30"/>
    </row>
    <row r="26" spans="1:12" ht="60.75" customHeight="1" thickBot="1">
      <c r="A26" s="9"/>
      <c r="B26" s="47" t="s">
        <v>21</v>
      </c>
      <c r="C26" s="47"/>
      <c r="D26" s="33" t="s">
        <v>33</v>
      </c>
      <c r="E26" s="33"/>
      <c r="F26" s="33">
        <v>800</v>
      </c>
      <c r="G26" s="33"/>
      <c r="H26" s="45" t="s">
        <v>115</v>
      </c>
      <c r="I26" s="45"/>
      <c r="J26" s="65" t="s">
        <v>116</v>
      </c>
      <c r="K26" s="53">
        <v>2.5</v>
      </c>
      <c r="L26" s="53"/>
    </row>
    <row r="27" spans="1:12" ht="168.75" customHeight="1" thickBot="1">
      <c r="A27" s="9"/>
      <c r="B27" s="32" t="s">
        <v>31</v>
      </c>
      <c r="C27" s="32"/>
      <c r="D27" s="33" t="s">
        <v>32</v>
      </c>
      <c r="E27" s="33"/>
      <c r="F27" s="33">
        <v>100</v>
      </c>
      <c r="G27" s="33"/>
      <c r="H27" s="45" t="s">
        <v>115</v>
      </c>
      <c r="I27" s="45"/>
      <c r="J27" s="65" t="s">
        <v>117</v>
      </c>
      <c r="K27" s="53">
        <v>2740.2322899999999</v>
      </c>
      <c r="L27" s="53"/>
    </row>
    <row r="28" spans="1:12" ht="119.25" customHeight="1" thickBot="1">
      <c r="A28" s="9"/>
      <c r="B28" s="47" t="s">
        <v>34</v>
      </c>
      <c r="C28" s="47"/>
      <c r="D28" s="33" t="s">
        <v>32</v>
      </c>
      <c r="E28" s="33"/>
      <c r="F28" s="33">
        <v>200</v>
      </c>
      <c r="G28" s="33"/>
      <c r="H28" s="45" t="s">
        <v>115</v>
      </c>
      <c r="I28" s="45"/>
      <c r="J28" s="65" t="s">
        <v>117</v>
      </c>
      <c r="K28" s="53">
        <v>331.15692000000001</v>
      </c>
      <c r="L28" s="53"/>
    </row>
    <row r="29" spans="1:12" ht="90.75" customHeight="1" thickBot="1">
      <c r="A29" s="9"/>
      <c r="B29" s="47" t="s">
        <v>35</v>
      </c>
      <c r="C29" s="47"/>
      <c r="D29" s="33" t="s">
        <v>32</v>
      </c>
      <c r="E29" s="33"/>
      <c r="F29" s="33">
        <v>500</v>
      </c>
      <c r="G29" s="33"/>
      <c r="H29" s="45" t="s">
        <v>115</v>
      </c>
      <c r="I29" s="45"/>
      <c r="J29" s="65">
        <v>13</v>
      </c>
      <c r="K29" s="53">
        <v>1004.635</v>
      </c>
      <c r="L29" s="53"/>
    </row>
    <row r="30" spans="1:12" ht="84" customHeight="1" thickBot="1">
      <c r="A30" s="15" t="s">
        <v>36</v>
      </c>
      <c r="B30" s="43" t="s">
        <v>37</v>
      </c>
      <c r="C30" s="43"/>
      <c r="D30" s="44" t="s">
        <v>38</v>
      </c>
      <c r="E30" s="44"/>
      <c r="F30" s="33"/>
      <c r="G30" s="33"/>
      <c r="H30" s="45"/>
      <c r="I30" s="45"/>
      <c r="J30" s="65"/>
      <c r="K30" s="46">
        <f>K31</f>
        <v>5</v>
      </c>
      <c r="L30" s="46"/>
    </row>
    <row r="31" spans="1:12" ht="88.5" customHeight="1" thickBot="1">
      <c r="A31" s="9"/>
      <c r="B31" s="47" t="s">
        <v>39</v>
      </c>
      <c r="C31" s="47"/>
      <c r="D31" s="33" t="s">
        <v>40</v>
      </c>
      <c r="E31" s="33"/>
      <c r="F31" s="33">
        <v>800</v>
      </c>
      <c r="G31" s="33"/>
      <c r="H31" s="45" t="s">
        <v>115</v>
      </c>
      <c r="I31" s="45"/>
      <c r="J31" s="65">
        <v>11</v>
      </c>
      <c r="K31" s="53">
        <v>5</v>
      </c>
      <c r="L31" s="53"/>
    </row>
    <row r="32" spans="1:12" ht="109.5" customHeight="1" thickBot="1">
      <c r="A32" s="15" t="s">
        <v>41</v>
      </c>
      <c r="B32" s="43" t="s">
        <v>42</v>
      </c>
      <c r="C32" s="43"/>
      <c r="D32" s="44" t="s">
        <v>43</v>
      </c>
      <c r="E32" s="44"/>
      <c r="F32" s="33"/>
      <c r="G32" s="33"/>
      <c r="H32" s="45"/>
      <c r="I32" s="45"/>
      <c r="J32" s="65"/>
      <c r="K32" s="46">
        <f>K33+K34</f>
        <v>136</v>
      </c>
      <c r="L32" s="46"/>
    </row>
    <row r="33" spans="1:12" ht="166.5" customHeight="1" thickBot="1">
      <c r="A33" s="9"/>
      <c r="B33" s="32" t="s">
        <v>44</v>
      </c>
      <c r="C33" s="32"/>
      <c r="D33" s="33" t="s">
        <v>45</v>
      </c>
      <c r="E33" s="33"/>
      <c r="F33" s="33">
        <v>100</v>
      </c>
      <c r="G33" s="33"/>
      <c r="H33" s="45" t="s">
        <v>116</v>
      </c>
      <c r="I33" s="45"/>
      <c r="J33" s="65" t="s">
        <v>118</v>
      </c>
      <c r="K33" s="53">
        <v>122.8</v>
      </c>
      <c r="L33" s="53"/>
    </row>
    <row r="34" spans="1:12" ht="134.25" customHeight="1" thickBot="1">
      <c r="A34" s="9"/>
      <c r="B34" s="47" t="s">
        <v>46</v>
      </c>
      <c r="C34" s="47"/>
      <c r="D34" s="33" t="s">
        <v>45</v>
      </c>
      <c r="E34" s="33"/>
      <c r="F34" s="33">
        <v>200</v>
      </c>
      <c r="G34" s="33"/>
      <c r="H34" s="45" t="s">
        <v>116</v>
      </c>
      <c r="I34" s="45"/>
      <c r="J34" s="65" t="s">
        <v>118</v>
      </c>
      <c r="K34" s="53">
        <v>13.2</v>
      </c>
      <c r="L34" s="53"/>
    </row>
    <row r="35" spans="1:12" ht="96.75" customHeight="1" thickBot="1">
      <c r="A35" s="15" t="s">
        <v>47</v>
      </c>
      <c r="B35" s="43" t="s">
        <v>48</v>
      </c>
      <c r="C35" s="43"/>
      <c r="D35" s="44" t="s">
        <v>49</v>
      </c>
      <c r="E35" s="44"/>
      <c r="F35" s="33"/>
      <c r="G35" s="33"/>
      <c r="H35" s="45"/>
      <c r="I35" s="45"/>
      <c r="J35" s="65"/>
      <c r="K35" s="46">
        <f>K36</f>
        <v>105</v>
      </c>
      <c r="L35" s="46"/>
    </row>
    <row r="36" spans="1:12" ht="102.75" customHeight="1" thickBot="1">
      <c r="A36" s="9"/>
      <c r="B36" s="47" t="s">
        <v>50</v>
      </c>
      <c r="C36" s="47"/>
      <c r="D36" s="33" t="s">
        <v>51</v>
      </c>
      <c r="E36" s="33"/>
      <c r="F36" s="33">
        <v>300</v>
      </c>
      <c r="G36" s="33"/>
      <c r="H36" s="45">
        <v>10</v>
      </c>
      <c r="I36" s="45"/>
      <c r="J36" s="65" t="s">
        <v>115</v>
      </c>
      <c r="K36" s="53">
        <v>105</v>
      </c>
      <c r="L36" s="53"/>
    </row>
    <row r="37" spans="1:12" ht="69.75" customHeight="1" thickBot="1">
      <c r="A37" s="15" t="s">
        <v>52</v>
      </c>
      <c r="B37" s="43" t="s">
        <v>53</v>
      </c>
      <c r="C37" s="43"/>
      <c r="D37" s="44" t="s">
        <v>54</v>
      </c>
      <c r="E37" s="44"/>
      <c r="F37" s="44"/>
      <c r="G37" s="44"/>
      <c r="H37" s="48"/>
      <c r="I37" s="48"/>
      <c r="J37" s="66"/>
      <c r="K37" s="46">
        <f>K38</f>
        <v>0.80771000000000004</v>
      </c>
      <c r="L37" s="46"/>
    </row>
    <row r="38" spans="1:12" ht="67.5" customHeight="1" thickBot="1">
      <c r="A38" s="10"/>
      <c r="B38" s="47" t="s">
        <v>55</v>
      </c>
      <c r="C38" s="47"/>
      <c r="D38" s="33" t="s">
        <v>56</v>
      </c>
      <c r="E38" s="33"/>
      <c r="F38" s="33">
        <v>700</v>
      </c>
      <c r="G38" s="33"/>
      <c r="H38" s="45">
        <v>13</v>
      </c>
      <c r="I38" s="45"/>
      <c r="J38" s="65" t="s">
        <v>115</v>
      </c>
      <c r="K38" s="53">
        <v>0.80771000000000004</v>
      </c>
      <c r="L38" s="53"/>
    </row>
    <row r="39" spans="1:12" ht="127.5" customHeight="1" thickBot="1">
      <c r="A39" s="10">
        <v>3</v>
      </c>
      <c r="B39" s="43" t="s">
        <v>57</v>
      </c>
      <c r="C39" s="43"/>
      <c r="D39" s="44" t="s">
        <v>58</v>
      </c>
      <c r="E39" s="44"/>
      <c r="F39" s="44"/>
      <c r="G39" s="44"/>
      <c r="H39" s="48"/>
      <c r="I39" s="48"/>
      <c r="J39" s="66"/>
      <c r="K39" s="46">
        <f>K40+K42+K44+K49+K59+K62</f>
        <v>23244.168020000001</v>
      </c>
      <c r="L39" s="46"/>
    </row>
    <row r="40" spans="1:12" ht="69" customHeight="1" thickBot="1">
      <c r="A40" s="15" t="s">
        <v>59</v>
      </c>
      <c r="B40" s="43" t="s">
        <v>60</v>
      </c>
      <c r="C40" s="43"/>
      <c r="D40" s="44" t="s">
        <v>61</v>
      </c>
      <c r="E40" s="44"/>
      <c r="F40" s="44"/>
      <c r="G40" s="44"/>
      <c r="H40" s="48"/>
      <c r="I40" s="48"/>
      <c r="J40" s="66"/>
      <c r="K40" s="46">
        <f>K41</f>
        <v>165</v>
      </c>
      <c r="L40" s="46"/>
    </row>
    <row r="41" spans="1:12" ht="62.25" customHeight="1" thickBot="1">
      <c r="A41" s="9"/>
      <c r="B41" s="47" t="s">
        <v>21</v>
      </c>
      <c r="C41" s="47"/>
      <c r="D41" s="33" t="s">
        <v>62</v>
      </c>
      <c r="E41" s="33"/>
      <c r="F41" s="33">
        <v>800</v>
      </c>
      <c r="G41" s="33"/>
      <c r="H41" s="45" t="s">
        <v>119</v>
      </c>
      <c r="I41" s="45"/>
      <c r="J41" s="65" t="s">
        <v>116</v>
      </c>
      <c r="K41" s="53">
        <v>165</v>
      </c>
      <c r="L41" s="53"/>
    </row>
    <row r="42" spans="1:12" ht="97.5" customHeight="1" thickBot="1">
      <c r="A42" s="26"/>
      <c r="B42" s="27" t="s">
        <v>135</v>
      </c>
      <c r="C42" s="25"/>
      <c r="D42" s="28" t="s">
        <v>136</v>
      </c>
      <c r="E42" s="23"/>
      <c r="F42" s="23">
        <v>400</v>
      </c>
      <c r="G42" s="23"/>
      <c r="H42" s="24" t="s">
        <v>119</v>
      </c>
      <c r="I42" s="24"/>
      <c r="J42" s="65" t="s">
        <v>119</v>
      </c>
      <c r="K42" s="31">
        <f>K43</f>
        <v>3600</v>
      </c>
      <c r="L42" s="30"/>
    </row>
    <row r="43" spans="1:12" ht="91.5" customHeight="1" thickBot="1">
      <c r="A43" s="26"/>
      <c r="B43" s="27" t="s">
        <v>135</v>
      </c>
      <c r="C43" s="25"/>
      <c r="D43" s="28" t="s">
        <v>136</v>
      </c>
      <c r="E43" s="23"/>
      <c r="F43" s="23">
        <v>414</v>
      </c>
      <c r="G43" s="23"/>
      <c r="H43" s="24" t="s">
        <v>119</v>
      </c>
      <c r="I43" s="24"/>
      <c r="J43" s="65" t="s">
        <v>119</v>
      </c>
      <c r="K43" s="30">
        <v>3600</v>
      </c>
      <c r="L43" s="30"/>
    </row>
    <row r="44" spans="1:12" ht="71.25" customHeight="1" thickBot="1">
      <c r="A44" s="15" t="s">
        <v>63</v>
      </c>
      <c r="B44" s="43" t="s">
        <v>64</v>
      </c>
      <c r="C44" s="43"/>
      <c r="D44" s="44" t="s">
        <v>65</v>
      </c>
      <c r="E44" s="44"/>
      <c r="F44" s="33"/>
      <c r="G44" s="33"/>
      <c r="H44" s="45"/>
      <c r="I44" s="45"/>
      <c r="J44" s="65"/>
      <c r="K44" s="46">
        <f>K45</f>
        <v>1197.6981599999999</v>
      </c>
      <c r="L44" s="46"/>
    </row>
    <row r="45" spans="1:12" ht="75.75" customHeight="1">
      <c r="A45" s="40"/>
      <c r="B45" s="47" t="s">
        <v>66</v>
      </c>
      <c r="C45" s="47"/>
      <c r="D45" s="54" t="s">
        <v>67</v>
      </c>
      <c r="E45" s="55"/>
      <c r="F45" s="33">
        <v>200</v>
      </c>
      <c r="G45" s="33"/>
      <c r="H45" s="45" t="s">
        <v>119</v>
      </c>
      <c r="I45" s="45"/>
      <c r="J45" s="67" t="s">
        <v>116</v>
      </c>
      <c r="K45" s="53">
        <v>1197.6981599999999</v>
      </c>
      <c r="L45" s="53"/>
    </row>
    <row r="46" spans="1:12">
      <c r="A46" s="41"/>
      <c r="B46" s="47"/>
      <c r="C46" s="47"/>
      <c r="D46" s="56"/>
      <c r="E46" s="57"/>
      <c r="F46" s="33"/>
      <c r="G46" s="33"/>
      <c r="H46" s="45"/>
      <c r="I46" s="45"/>
      <c r="J46" s="67"/>
      <c r="K46" s="53"/>
      <c r="L46" s="53"/>
    </row>
    <row r="47" spans="1:12">
      <c r="A47" s="41"/>
      <c r="B47" s="47"/>
      <c r="C47" s="47"/>
      <c r="D47" s="56"/>
      <c r="E47" s="57"/>
      <c r="F47" s="33"/>
      <c r="G47" s="33"/>
      <c r="H47" s="45"/>
      <c r="I47" s="45"/>
      <c r="J47" s="67"/>
      <c r="K47" s="53"/>
      <c r="L47" s="53"/>
    </row>
    <row r="48" spans="1:12" ht="15.75" thickBot="1">
      <c r="A48" s="42"/>
      <c r="B48" s="47"/>
      <c r="C48" s="47"/>
      <c r="D48" s="58"/>
      <c r="E48" s="59"/>
      <c r="F48" s="33"/>
      <c r="G48" s="33"/>
      <c r="H48" s="45"/>
      <c r="I48" s="45"/>
      <c r="J48" s="67"/>
      <c r="K48" s="53"/>
      <c r="L48" s="53"/>
    </row>
    <row r="49" spans="1:12" ht="92.25" customHeight="1" thickBot="1">
      <c r="A49" s="17" t="s">
        <v>122</v>
      </c>
      <c r="B49" s="43" t="s">
        <v>68</v>
      </c>
      <c r="C49" s="43"/>
      <c r="D49" s="44" t="s">
        <v>69</v>
      </c>
      <c r="E49" s="44"/>
      <c r="F49" s="44"/>
      <c r="G49" s="44"/>
      <c r="H49" s="48"/>
      <c r="I49" s="48"/>
      <c r="J49" s="66"/>
      <c r="K49" s="46">
        <f>K50+K53+K57+K55</f>
        <v>634.82532000000003</v>
      </c>
      <c r="L49" s="46"/>
    </row>
    <row r="50" spans="1:12" ht="33" customHeight="1" thickBot="1">
      <c r="A50" s="19" t="s">
        <v>121</v>
      </c>
      <c r="B50" s="43" t="s">
        <v>70</v>
      </c>
      <c r="C50" s="43"/>
      <c r="D50" s="44" t="s">
        <v>71</v>
      </c>
      <c r="E50" s="44"/>
      <c r="F50" s="44"/>
      <c r="G50" s="44"/>
      <c r="H50" s="48"/>
      <c r="I50" s="48"/>
      <c r="J50" s="66"/>
      <c r="K50" s="46">
        <f>K51+K52</f>
        <v>460</v>
      </c>
      <c r="L50" s="46"/>
    </row>
    <row r="51" spans="1:12" ht="88.5" customHeight="1" thickBot="1">
      <c r="A51" s="18"/>
      <c r="B51" s="47" t="s">
        <v>72</v>
      </c>
      <c r="C51" s="47"/>
      <c r="D51" s="33" t="s">
        <v>73</v>
      </c>
      <c r="E51" s="33"/>
      <c r="F51" s="33">
        <v>200</v>
      </c>
      <c r="G51" s="33"/>
      <c r="H51" s="45" t="s">
        <v>119</v>
      </c>
      <c r="I51" s="45"/>
      <c r="J51" s="65" t="s">
        <v>118</v>
      </c>
      <c r="K51" s="53">
        <v>96.988799999999998</v>
      </c>
      <c r="L51" s="53"/>
    </row>
    <row r="52" spans="1:12" ht="96" customHeight="1" thickBot="1">
      <c r="A52" s="18"/>
      <c r="B52" s="47" t="s">
        <v>74</v>
      </c>
      <c r="C52" s="47"/>
      <c r="D52" s="33" t="s">
        <v>75</v>
      </c>
      <c r="E52" s="33"/>
      <c r="F52" s="33">
        <v>200</v>
      </c>
      <c r="G52" s="33"/>
      <c r="H52" s="45" t="s">
        <v>119</v>
      </c>
      <c r="I52" s="45"/>
      <c r="J52" s="65" t="s">
        <v>118</v>
      </c>
      <c r="K52" s="53">
        <v>363.01119999999997</v>
      </c>
      <c r="L52" s="53"/>
    </row>
    <row r="53" spans="1:12" ht="32.25" customHeight="1" thickBot="1">
      <c r="A53" s="19" t="s">
        <v>123</v>
      </c>
      <c r="B53" s="43" t="s">
        <v>76</v>
      </c>
      <c r="C53" s="43"/>
      <c r="D53" s="44" t="s">
        <v>77</v>
      </c>
      <c r="E53" s="44"/>
      <c r="F53" s="44"/>
      <c r="G53" s="44"/>
      <c r="H53" s="48"/>
      <c r="I53" s="48"/>
      <c r="J53" s="66"/>
      <c r="K53" s="46">
        <f>K54</f>
        <v>7</v>
      </c>
      <c r="L53" s="46"/>
    </row>
    <row r="54" spans="1:12" ht="86.25" customHeight="1" thickBot="1">
      <c r="A54" s="19"/>
      <c r="B54" s="47" t="s">
        <v>78</v>
      </c>
      <c r="C54" s="47"/>
      <c r="D54" s="33" t="s">
        <v>79</v>
      </c>
      <c r="E54" s="33"/>
      <c r="F54" s="33">
        <v>200</v>
      </c>
      <c r="G54" s="33"/>
      <c r="H54" s="45" t="s">
        <v>119</v>
      </c>
      <c r="I54" s="45"/>
      <c r="J54" s="65" t="s">
        <v>118</v>
      </c>
      <c r="K54" s="53">
        <v>7</v>
      </c>
      <c r="L54" s="53"/>
    </row>
    <row r="55" spans="1:12" ht="71.25" customHeight="1" thickBot="1">
      <c r="A55" s="19" t="s">
        <v>124</v>
      </c>
      <c r="B55" s="43" t="s">
        <v>80</v>
      </c>
      <c r="C55" s="43"/>
      <c r="D55" s="44" t="s">
        <v>81</v>
      </c>
      <c r="E55" s="44"/>
      <c r="F55" s="44"/>
      <c r="G55" s="44"/>
      <c r="H55" s="48"/>
      <c r="I55" s="48"/>
      <c r="J55" s="66"/>
      <c r="K55" s="46">
        <f>K56</f>
        <v>113</v>
      </c>
      <c r="L55" s="46"/>
    </row>
    <row r="56" spans="1:12" ht="93.75" customHeight="1" thickBot="1">
      <c r="A56" s="20"/>
      <c r="B56" s="47" t="s">
        <v>82</v>
      </c>
      <c r="C56" s="47"/>
      <c r="D56" s="33" t="s">
        <v>83</v>
      </c>
      <c r="E56" s="33"/>
      <c r="F56" s="33">
        <v>200</v>
      </c>
      <c r="G56" s="33"/>
      <c r="H56" s="45" t="s">
        <v>119</v>
      </c>
      <c r="I56" s="45"/>
      <c r="J56" s="65" t="s">
        <v>118</v>
      </c>
      <c r="K56" s="53">
        <v>113</v>
      </c>
      <c r="L56" s="53"/>
    </row>
    <row r="57" spans="1:12" ht="91.5" customHeight="1" thickBot="1">
      <c r="A57" s="19" t="s">
        <v>125</v>
      </c>
      <c r="B57" s="52" t="s">
        <v>84</v>
      </c>
      <c r="C57" s="52"/>
      <c r="D57" s="44" t="s">
        <v>85</v>
      </c>
      <c r="E57" s="44"/>
      <c r="F57" s="44"/>
      <c r="G57" s="44"/>
      <c r="H57" s="48"/>
      <c r="I57" s="48"/>
      <c r="J57" s="66"/>
      <c r="K57" s="46">
        <f>K58</f>
        <v>54.825319999999998</v>
      </c>
      <c r="L57" s="46"/>
    </row>
    <row r="58" spans="1:12" ht="66" customHeight="1" thickBot="1">
      <c r="A58" s="20"/>
      <c r="B58" s="32" t="s">
        <v>86</v>
      </c>
      <c r="C58" s="32"/>
      <c r="D58" s="33" t="s">
        <v>87</v>
      </c>
      <c r="E58" s="33"/>
      <c r="F58" s="33">
        <v>200</v>
      </c>
      <c r="G58" s="33"/>
      <c r="H58" s="45" t="s">
        <v>119</v>
      </c>
      <c r="I58" s="45"/>
      <c r="J58" s="65" t="s">
        <v>118</v>
      </c>
      <c r="K58" s="53">
        <v>54.825319999999998</v>
      </c>
      <c r="L58" s="53"/>
    </row>
    <row r="59" spans="1:12" ht="78.75" customHeight="1" thickBot="1">
      <c r="A59" s="19" t="s">
        <v>126</v>
      </c>
      <c r="B59" s="43" t="s">
        <v>88</v>
      </c>
      <c r="C59" s="43"/>
      <c r="D59" s="44" t="s">
        <v>89</v>
      </c>
      <c r="E59" s="44"/>
      <c r="F59" s="44"/>
      <c r="G59" s="44"/>
      <c r="H59" s="48"/>
      <c r="I59" s="48"/>
      <c r="J59" s="66"/>
      <c r="K59" s="46">
        <f>K60</f>
        <v>160</v>
      </c>
      <c r="L59" s="46"/>
    </row>
    <row r="60" spans="1:12" ht="83.25" customHeight="1" thickBot="1">
      <c r="A60" s="19" t="s">
        <v>127</v>
      </c>
      <c r="B60" s="43" t="s">
        <v>90</v>
      </c>
      <c r="C60" s="43"/>
      <c r="D60" s="44" t="s">
        <v>91</v>
      </c>
      <c r="E60" s="44"/>
      <c r="F60" s="44"/>
      <c r="G60" s="44"/>
      <c r="H60" s="48"/>
      <c r="I60" s="48"/>
      <c r="J60" s="66"/>
      <c r="K60" s="46">
        <f>K61</f>
        <v>160</v>
      </c>
      <c r="L60" s="46"/>
    </row>
    <row r="61" spans="1:12" ht="102.75" customHeight="1" thickBot="1">
      <c r="A61" s="20"/>
      <c r="B61" s="47" t="s">
        <v>92</v>
      </c>
      <c r="C61" s="47"/>
      <c r="D61" s="33" t="s">
        <v>93</v>
      </c>
      <c r="E61" s="33"/>
      <c r="F61" s="33">
        <v>200</v>
      </c>
      <c r="G61" s="33"/>
      <c r="H61" s="45" t="s">
        <v>119</v>
      </c>
      <c r="I61" s="45"/>
      <c r="J61" s="65" t="s">
        <v>118</v>
      </c>
      <c r="K61" s="53">
        <v>160</v>
      </c>
      <c r="L61" s="53"/>
    </row>
    <row r="62" spans="1:12" ht="131.25" customHeight="1" thickBot="1">
      <c r="A62" s="19" t="s">
        <v>128</v>
      </c>
      <c r="B62" s="52" t="s">
        <v>94</v>
      </c>
      <c r="C62" s="52"/>
      <c r="D62" s="44" t="s">
        <v>95</v>
      </c>
      <c r="E62" s="44"/>
      <c r="F62" s="44"/>
      <c r="G62" s="44"/>
      <c r="H62" s="48"/>
      <c r="I62" s="48"/>
      <c r="J62" s="66"/>
      <c r="K62" s="46">
        <f>K63+K65+K68</f>
        <v>17486.644540000001</v>
      </c>
      <c r="L62" s="46"/>
    </row>
    <row r="63" spans="1:12" ht="98.25" customHeight="1" thickBot="1">
      <c r="A63" s="19" t="s">
        <v>129</v>
      </c>
      <c r="B63" s="43" t="s">
        <v>96</v>
      </c>
      <c r="C63" s="43"/>
      <c r="D63" s="44" t="s">
        <v>97</v>
      </c>
      <c r="E63" s="44"/>
      <c r="F63" s="44"/>
      <c r="G63" s="44"/>
      <c r="H63" s="48"/>
      <c r="I63" s="48"/>
      <c r="J63" s="66"/>
      <c r="K63" s="46">
        <f>K64</f>
        <v>1000</v>
      </c>
      <c r="L63" s="46"/>
    </row>
    <row r="64" spans="1:12" ht="115.5" customHeight="1" thickBot="1">
      <c r="A64" s="20"/>
      <c r="B64" s="47" t="s">
        <v>98</v>
      </c>
      <c r="C64" s="47"/>
      <c r="D64" s="33" t="s">
        <v>99</v>
      </c>
      <c r="E64" s="33"/>
      <c r="F64" s="33">
        <v>200</v>
      </c>
      <c r="G64" s="33"/>
      <c r="H64" s="45" t="s">
        <v>117</v>
      </c>
      <c r="I64" s="45"/>
      <c r="J64" s="65" t="s">
        <v>120</v>
      </c>
      <c r="K64" s="53">
        <v>1000</v>
      </c>
      <c r="L64" s="53"/>
    </row>
    <row r="65" spans="1:12" ht="90" customHeight="1" thickBot="1">
      <c r="A65" s="19" t="s">
        <v>127</v>
      </c>
      <c r="B65" s="43" t="s">
        <v>100</v>
      </c>
      <c r="C65" s="43"/>
      <c r="D65" s="44" t="s">
        <v>101</v>
      </c>
      <c r="E65" s="44"/>
      <c r="F65" s="44"/>
      <c r="G65" s="44"/>
      <c r="H65" s="48"/>
      <c r="I65" s="48"/>
      <c r="J65" s="66"/>
      <c r="K65" s="46">
        <f>K66+K67</f>
        <v>16485.644540000001</v>
      </c>
      <c r="L65" s="46"/>
    </row>
    <row r="66" spans="1:12" ht="122.25" customHeight="1" thickBot="1">
      <c r="A66" s="20"/>
      <c r="B66" s="47" t="s">
        <v>98</v>
      </c>
      <c r="C66" s="47"/>
      <c r="D66" s="33" t="s">
        <v>102</v>
      </c>
      <c r="E66" s="33"/>
      <c r="F66" s="33">
        <v>200</v>
      </c>
      <c r="G66" s="33"/>
      <c r="H66" s="45" t="s">
        <v>117</v>
      </c>
      <c r="I66" s="45"/>
      <c r="J66" s="65" t="s">
        <v>120</v>
      </c>
      <c r="K66" s="53">
        <v>1308.3500899999999</v>
      </c>
      <c r="L66" s="53"/>
    </row>
    <row r="67" spans="1:12" ht="129" customHeight="1" thickBot="1">
      <c r="A67" s="20"/>
      <c r="B67" s="51" t="s">
        <v>103</v>
      </c>
      <c r="C67" s="51"/>
      <c r="D67" s="33" t="s">
        <v>104</v>
      </c>
      <c r="E67" s="33"/>
      <c r="F67" s="33">
        <v>200</v>
      </c>
      <c r="G67" s="33"/>
      <c r="H67" s="45" t="s">
        <v>117</v>
      </c>
      <c r="I67" s="45"/>
      <c r="J67" s="65" t="s">
        <v>120</v>
      </c>
      <c r="K67" s="53">
        <v>15177.294449999999</v>
      </c>
      <c r="L67" s="53"/>
    </row>
    <row r="68" spans="1:12" ht="91.5" customHeight="1" thickBot="1">
      <c r="A68" s="21" t="s">
        <v>130</v>
      </c>
      <c r="B68" s="43" t="s">
        <v>105</v>
      </c>
      <c r="C68" s="43"/>
      <c r="D68" s="44" t="s">
        <v>106</v>
      </c>
      <c r="E68" s="44"/>
      <c r="F68" s="44"/>
      <c r="G68" s="44"/>
      <c r="H68" s="48"/>
      <c r="I68" s="48"/>
      <c r="J68" s="66"/>
      <c r="K68" s="46">
        <f>K69</f>
        <v>1</v>
      </c>
      <c r="L68" s="46"/>
    </row>
    <row r="69" spans="1:12" ht="104.25" customHeight="1" thickBot="1">
      <c r="A69" s="22" t="s">
        <v>131</v>
      </c>
      <c r="B69" s="50" t="s">
        <v>107</v>
      </c>
      <c r="C69" s="50"/>
      <c r="D69" s="44" t="s">
        <v>108</v>
      </c>
      <c r="E69" s="44"/>
      <c r="F69" s="44"/>
      <c r="G69" s="44"/>
      <c r="H69" s="48"/>
      <c r="I69" s="48"/>
      <c r="J69" s="66"/>
      <c r="K69" s="46">
        <f>K70</f>
        <v>1</v>
      </c>
      <c r="L69" s="46"/>
    </row>
    <row r="70" spans="1:12" ht="102" customHeight="1" thickBot="1">
      <c r="A70" s="19"/>
      <c r="B70" s="49" t="s">
        <v>109</v>
      </c>
      <c r="C70" s="49"/>
      <c r="D70" s="33" t="s">
        <v>110</v>
      </c>
      <c r="E70" s="33"/>
      <c r="F70" s="33">
        <v>200</v>
      </c>
      <c r="G70" s="33"/>
      <c r="H70" s="45" t="s">
        <v>118</v>
      </c>
      <c r="I70" s="45"/>
      <c r="J70" s="65">
        <v>14</v>
      </c>
      <c r="K70" s="53">
        <v>1</v>
      </c>
      <c r="L70" s="53"/>
    </row>
    <row r="71" spans="1:1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>
      <c r="A72" s="5"/>
    </row>
  </sheetData>
  <mergeCells count="268">
    <mergeCell ref="B1:B5"/>
    <mergeCell ref="C14:D14"/>
    <mergeCell ref="E14:F14"/>
    <mergeCell ref="G14:H14"/>
    <mergeCell ref="A7:K7"/>
    <mergeCell ref="A8:K8"/>
    <mergeCell ref="A9:K9"/>
    <mergeCell ref="A10:K10"/>
    <mergeCell ref="B16:C16"/>
    <mergeCell ref="D16:E16"/>
    <mergeCell ref="F16:G16"/>
    <mergeCell ref="H16:I16"/>
    <mergeCell ref="K16:L16"/>
    <mergeCell ref="B15:C15"/>
    <mergeCell ref="D15:E15"/>
    <mergeCell ref="F15:G15"/>
    <mergeCell ref="H15:I15"/>
    <mergeCell ref="K15:L15"/>
    <mergeCell ref="B18:C18"/>
    <mergeCell ref="D18:E18"/>
    <mergeCell ref="F18:G18"/>
    <mergeCell ref="H18:I18"/>
    <mergeCell ref="K18:L18"/>
    <mergeCell ref="B17:C17"/>
    <mergeCell ref="D17:E17"/>
    <mergeCell ref="F17:G17"/>
    <mergeCell ref="H17:I17"/>
    <mergeCell ref="K17:L17"/>
    <mergeCell ref="B20:C20"/>
    <mergeCell ref="D20:E20"/>
    <mergeCell ref="F20:G20"/>
    <mergeCell ref="H20:I20"/>
    <mergeCell ref="K20:L20"/>
    <mergeCell ref="B19:C19"/>
    <mergeCell ref="D19:E19"/>
    <mergeCell ref="F19:G19"/>
    <mergeCell ref="H19:I19"/>
    <mergeCell ref="K19:L19"/>
    <mergeCell ref="B22:C22"/>
    <mergeCell ref="D22:E22"/>
    <mergeCell ref="F22:G22"/>
    <mergeCell ref="H22:I22"/>
    <mergeCell ref="K22:L22"/>
    <mergeCell ref="B21:C21"/>
    <mergeCell ref="D21:E21"/>
    <mergeCell ref="F21:G21"/>
    <mergeCell ref="H21:I21"/>
    <mergeCell ref="K21:L21"/>
    <mergeCell ref="B24:C24"/>
    <mergeCell ref="D24:E24"/>
    <mergeCell ref="F24:G24"/>
    <mergeCell ref="H24:I24"/>
    <mergeCell ref="K24:L24"/>
    <mergeCell ref="B23:C23"/>
    <mergeCell ref="D23:E23"/>
    <mergeCell ref="F23:G23"/>
    <mergeCell ref="H23:I23"/>
    <mergeCell ref="K23:L23"/>
    <mergeCell ref="B27:C27"/>
    <mergeCell ref="D27:E27"/>
    <mergeCell ref="F27:G27"/>
    <mergeCell ref="H27:I27"/>
    <mergeCell ref="K27:L27"/>
    <mergeCell ref="B26:C26"/>
    <mergeCell ref="D26:E26"/>
    <mergeCell ref="F26:G26"/>
    <mergeCell ref="H26:I26"/>
    <mergeCell ref="K26:L26"/>
    <mergeCell ref="B29:C29"/>
    <mergeCell ref="D29:E29"/>
    <mergeCell ref="F29:G29"/>
    <mergeCell ref="H29:I29"/>
    <mergeCell ref="K29:L29"/>
    <mergeCell ref="B28:C28"/>
    <mergeCell ref="D28:E28"/>
    <mergeCell ref="F28:G28"/>
    <mergeCell ref="H28:I28"/>
    <mergeCell ref="K28:L28"/>
    <mergeCell ref="B31:C31"/>
    <mergeCell ref="D31:E31"/>
    <mergeCell ref="F31:G31"/>
    <mergeCell ref="H31:I31"/>
    <mergeCell ref="K31:L31"/>
    <mergeCell ref="B30:C30"/>
    <mergeCell ref="D30:E30"/>
    <mergeCell ref="F30:G30"/>
    <mergeCell ref="H30:I30"/>
    <mergeCell ref="K30:L30"/>
    <mergeCell ref="B33:C33"/>
    <mergeCell ref="D33:E33"/>
    <mergeCell ref="F33:G33"/>
    <mergeCell ref="H33:I33"/>
    <mergeCell ref="K33:L33"/>
    <mergeCell ref="B32:C32"/>
    <mergeCell ref="D32:E32"/>
    <mergeCell ref="F32:G32"/>
    <mergeCell ref="H32:I32"/>
    <mergeCell ref="K32:L32"/>
    <mergeCell ref="B35:C35"/>
    <mergeCell ref="D35:E35"/>
    <mergeCell ref="F35:G35"/>
    <mergeCell ref="H35:I35"/>
    <mergeCell ref="K35:L35"/>
    <mergeCell ref="B34:C34"/>
    <mergeCell ref="D34:E34"/>
    <mergeCell ref="F34:G34"/>
    <mergeCell ref="H34:I34"/>
    <mergeCell ref="K34:L34"/>
    <mergeCell ref="B37:C37"/>
    <mergeCell ref="D37:E37"/>
    <mergeCell ref="F37:G37"/>
    <mergeCell ref="H37:I37"/>
    <mergeCell ref="K37:L37"/>
    <mergeCell ref="B36:C36"/>
    <mergeCell ref="D36:E36"/>
    <mergeCell ref="F36:G36"/>
    <mergeCell ref="H36:I36"/>
    <mergeCell ref="K36:L36"/>
    <mergeCell ref="B39:C39"/>
    <mergeCell ref="D39:E39"/>
    <mergeCell ref="F39:G39"/>
    <mergeCell ref="H39:I39"/>
    <mergeCell ref="K39:L39"/>
    <mergeCell ref="B38:C38"/>
    <mergeCell ref="D38:E38"/>
    <mergeCell ref="F38:G38"/>
    <mergeCell ref="H38:I38"/>
    <mergeCell ref="K38:L38"/>
    <mergeCell ref="B50:C50"/>
    <mergeCell ref="D50:E50"/>
    <mergeCell ref="F50:G50"/>
    <mergeCell ref="H50:I50"/>
    <mergeCell ref="K50:L50"/>
    <mergeCell ref="F45:G48"/>
    <mergeCell ref="H45:I48"/>
    <mergeCell ref="J45:J48"/>
    <mergeCell ref="K45:L48"/>
    <mergeCell ref="B49:C49"/>
    <mergeCell ref="D49:E49"/>
    <mergeCell ref="F49:G49"/>
    <mergeCell ref="H49:I49"/>
    <mergeCell ref="K49:L49"/>
    <mergeCell ref="B45:C48"/>
    <mergeCell ref="D45:E48"/>
    <mergeCell ref="B52:C52"/>
    <mergeCell ref="D52:E52"/>
    <mergeCell ref="F52:G52"/>
    <mergeCell ref="H52:I52"/>
    <mergeCell ref="K52:L52"/>
    <mergeCell ref="B51:C51"/>
    <mergeCell ref="D51:E51"/>
    <mergeCell ref="F51:G51"/>
    <mergeCell ref="H51:I51"/>
    <mergeCell ref="K51:L51"/>
    <mergeCell ref="B54:C54"/>
    <mergeCell ref="D54:E54"/>
    <mergeCell ref="F54:G54"/>
    <mergeCell ref="H54:I54"/>
    <mergeCell ref="K54:L54"/>
    <mergeCell ref="B53:C53"/>
    <mergeCell ref="D53:E53"/>
    <mergeCell ref="F53:G53"/>
    <mergeCell ref="H53:I53"/>
    <mergeCell ref="K53:L53"/>
    <mergeCell ref="B56:C56"/>
    <mergeCell ref="D56:E56"/>
    <mergeCell ref="F56:G56"/>
    <mergeCell ref="H56:I56"/>
    <mergeCell ref="K56:L56"/>
    <mergeCell ref="B55:C55"/>
    <mergeCell ref="D55:E55"/>
    <mergeCell ref="F55:G55"/>
    <mergeCell ref="H55:I55"/>
    <mergeCell ref="K55:L55"/>
    <mergeCell ref="B58:C58"/>
    <mergeCell ref="D58:E58"/>
    <mergeCell ref="F58:G58"/>
    <mergeCell ref="H58:I58"/>
    <mergeCell ref="K58:L58"/>
    <mergeCell ref="B57:C57"/>
    <mergeCell ref="D57:E57"/>
    <mergeCell ref="F57:G57"/>
    <mergeCell ref="H57:I57"/>
    <mergeCell ref="K57:L57"/>
    <mergeCell ref="B60:C60"/>
    <mergeCell ref="D60:E60"/>
    <mergeCell ref="F60:G60"/>
    <mergeCell ref="H60:I60"/>
    <mergeCell ref="K60:L60"/>
    <mergeCell ref="B59:C59"/>
    <mergeCell ref="D59:E59"/>
    <mergeCell ref="F59:G59"/>
    <mergeCell ref="H59:I59"/>
    <mergeCell ref="K59:L59"/>
    <mergeCell ref="B62:C62"/>
    <mergeCell ref="D62:E62"/>
    <mergeCell ref="F62:G62"/>
    <mergeCell ref="H62:I62"/>
    <mergeCell ref="K62:L62"/>
    <mergeCell ref="B61:C61"/>
    <mergeCell ref="D61:E61"/>
    <mergeCell ref="F61:G61"/>
    <mergeCell ref="H61:I61"/>
    <mergeCell ref="K61:L61"/>
    <mergeCell ref="B64:C64"/>
    <mergeCell ref="D64:E64"/>
    <mergeCell ref="F64:G64"/>
    <mergeCell ref="H64:I64"/>
    <mergeCell ref="K64:L64"/>
    <mergeCell ref="B63:C63"/>
    <mergeCell ref="D63:E63"/>
    <mergeCell ref="F63:G63"/>
    <mergeCell ref="H63:I63"/>
    <mergeCell ref="K63:L63"/>
    <mergeCell ref="B66:C66"/>
    <mergeCell ref="D66:E66"/>
    <mergeCell ref="F66:G66"/>
    <mergeCell ref="H66:I66"/>
    <mergeCell ref="K66:L66"/>
    <mergeCell ref="B65:C65"/>
    <mergeCell ref="D65:E65"/>
    <mergeCell ref="F65:G65"/>
    <mergeCell ref="H65:I65"/>
    <mergeCell ref="K65:L65"/>
    <mergeCell ref="B68:C68"/>
    <mergeCell ref="D68:E68"/>
    <mergeCell ref="F68:G68"/>
    <mergeCell ref="H68:I68"/>
    <mergeCell ref="K68:L68"/>
    <mergeCell ref="B67:C67"/>
    <mergeCell ref="D67:E67"/>
    <mergeCell ref="F67:G67"/>
    <mergeCell ref="H67:I67"/>
    <mergeCell ref="K67:L67"/>
    <mergeCell ref="B70:C70"/>
    <mergeCell ref="D70:E70"/>
    <mergeCell ref="F70:G70"/>
    <mergeCell ref="H70:I70"/>
    <mergeCell ref="K70:L70"/>
    <mergeCell ref="B69:C69"/>
    <mergeCell ref="D69:E69"/>
    <mergeCell ref="F69:G69"/>
    <mergeCell ref="H69:I69"/>
    <mergeCell ref="K69:L69"/>
    <mergeCell ref="B25:C25"/>
    <mergeCell ref="D25:E25"/>
    <mergeCell ref="A11:K11"/>
    <mergeCell ref="A12:P12"/>
    <mergeCell ref="D2:K2"/>
    <mergeCell ref="D3:K3"/>
    <mergeCell ref="D4:K4"/>
    <mergeCell ref="D5:K5"/>
    <mergeCell ref="A45:A48"/>
    <mergeCell ref="B44:C44"/>
    <mergeCell ref="D44:E44"/>
    <mergeCell ref="F44:G44"/>
    <mergeCell ref="H44:I44"/>
    <mergeCell ref="K44:L44"/>
    <mergeCell ref="B41:C41"/>
    <mergeCell ref="D41:E41"/>
    <mergeCell ref="F41:G41"/>
    <mergeCell ref="H41:I41"/>
    <mergeCell ref="K41:L41"/>
    <mergeCell ref="B40:C40"/>
    <mergeCell ref="D40:E40"/>
    <mergeCell ref="F40:G40"/>
    <mergeCell ref="H40:I40"/>
    <mergeCell ref="K40:L4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2024-05-23T04:55:00Z</dcterms:modified>
</cp:coreProperties>
</file>