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45" i="1"/>
  <c r="F44" s="1"/>
  <c r="F43" s="1"/>
  <c r="F89"/>
  <c r="F19"/>
  <c r="F18" s="1"/>
  <c r="F17" s="1"/>
  <c r="F80"/>
  <c r="F64"/>
  <c r="F24"/>
  <c r="F23" s="1"/>
  <c r="F22" s="1"/>
  <c r="F30"/>
  <c r="F29" s="1"/>
  <c r="F28" s="1"/>
  <c r="F34"/>
  <c r="F33" s="1"/>
  <c r="F32" s="1"/>
  <c r="F39"/>
  <c r="F38" s="1"/>
  <c r="F37" s="1"/>
  <c r="F36" s="1"/>
  <c r="F49"/>
  <c r="F48" s="1"/>
  <c r="F47" s="1"/>
  <c r="F62"/>
  <c r="F70"/>
  <c r="F69" s="1"/>
  <c r="F68" s="1"/>
  <c r="F77"/>
  <c r="F82"/>
  <c r="F84"/>
  <c r="F87"/>
  <c r="F86" s="1"/>
  <c r="F95"/>
  <c r="F94" s="1"/>
  <c r="F93" s="1"/>
  <c r="F102"/>
  <c r="F101" s="1"/>
  <c r="F100" s="1"/>
  <c r="F99" s="1"/>
  <c r="F107"/>
  <c r="F106" s="1"/>
  <c r="F105" s="1"/>
  <c r="F104" s="1"/>
  <c r="F61" l="1"/>
  <c r="F53" s="1"/>
  <c r="F52" s="1"/>
  <c r="F51" s="1"/>
  <c r="F67"/>
  <c r="F42"/>
  <c r="F76"/>
  <c r="F75" s="1"/>
  <c r="F74" s="1"/>
  <c r="F16"/>
  <c r="F15" l="1"/>
</calcChain>
</file>

<file path=xl/sharedStrings.xml><?xml version="1.0" encoding="utf-8"?>
<sst xmlns="http://schemas.openxmlformats.org/spreadsheetml/2006/main" count="294" uniqueCount="141">
  <si>
    <t xml:space="preserve">Приложение 4 </t>
  </si>
  <si>
    <t xml:space="preserve">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</si>
  <si>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 Ярковского сельского поселения</t>
  </si>
  <si>
    <t xml:space="preserve">                                                                                              Новохоперского муниципального района </t>
  </si>
  <si>
    <t>Приложение 7</t>
  </si>
  <si>
    <t>тыс.рублей</t>
  </si>
  <si>
    <t>Наименование</t>
  </si>
  <si>
    <t>Рз</t>
  </si>
  <si>
    <t>ПР</t>
  </si>
  <si>
    <t>ЦСР</t>
  </si>
  <si>
    <t>ВР</t>
  </si>
  <si>
    <t>Сумма</t>
  </si>
  <si>
    <t>ВСЕГО: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</si>
  <si>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</si>
  <si>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</si>
  <si>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«Муниципальное управление и гражданское общество Ярковского сельского поселения»</t>
  </si>
  <si>
    <t>02 0 00 00000</t>
  </si>
  <si>
    <t>Основное мероприятие «Финансовое и материально-техническое обеспечение функций органов местного самоуправления»</t>
  </si>
  <si>
    <t>02 0 01 00000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</si>
  <si>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</si>
  <si>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02 0 01 92010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</si>
  <si>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</si>
  <si>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Выполнение других расходных обязательств (Иные бюджетные ассигнования)</t>
  </si>
  <si>
    <t>02 0 01 90200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</si>
  <si>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</t>
  </si>
  <si>
    <t>Резервные фонды</t>
  </si>
  <si>
    <t>Основное мероприятие  «Управление резервным фондом администрации Ярковского сельского поселения»</t>
  </si>
  <si>
    <t>02 0 02 00000</t>
  </si>
  <si>
    <t>Резервный фонд администрации Ярковского сельского поселения  (финансовое обеспечение непредвиденных расходов) (Иные бюджетные ассигнования)</t>
  </si>
  <si>
    <t>02 0 02 90540</t>
  </si>
  <si>
    <t>Другие общегосударственные вопросы</t>
  </si>
  <si>
    <t>Расходы на обеспечение функций муниципальных органов местного самоуправления (Межбюджетные трансферты)</t>
  </si>
  <si>
    <t>НАЦИОНАЛЬНАЯ ОБОРОНА</t>
  </si>
  <si>
    <t>Мобилизационная и вневойсковая подготовка</t>
  </si>
  <si>
    <t>Основное мероприятие «Осуществление полномочий по первичному воинскому  учету на территориях, где отсутствуют военные комиссариаты»</t>
  </si>
  <si>
    <t>02 0 04 00000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</si>
  <si>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</si>
  <si>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</si>
  <si>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 нужд)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</si>
  <si>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</si>
  <si>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</si>
  <si>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 xml:space="preserve">Муниципальная программа «Развитие инфраструктуры Ярковского сельского поселения» </t>
  </si>
  <si>
    <t>03 0 00 00000</t>
  </si>
  <si>
    <t>Подпрограмма «Развитие и модернизация защиты населения от угроз чрезвычайных ситуаций и пожаров»</t>
  </si>
  <si>
    <t>03 4 00 00000</t>
  </si>
  <si>
    <t>Основное мероприятие «Повышение готовности к ликвидации чрезвычайных ситуаций и пожаров, обеспечение развития систем связи, оповещения, накопления и обработки информации»</t>
  </si>
  <si>
    <t>03 4 01 00000</t>
  </si>
  <si>
    <r>
      <t xml:space="preserve">Мероприятия по обеспечению первичных мер пожарной безопасности в границах поселения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</si>
  <si>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03 4 01 91431</t>
  </si>
  <si>
    <t>НАЦИОНАЛЬНАЯ ЭКОНОМИКА</t>
  </si>
  <si>
    <t>6 665,90000</t>
  </si>
  <si>
    <t>Дорожное хозяйство (дорожные фонды)</t>
  </si>
  <si>
    <t>Подпрограмма «Осуществление дорожной деятельности в части содержания и ремонта автомобильных дорог местного значения в границах Ярковского сельского поселения Новохоперского муниципального района Воронежской области»</t>
  </si>
  <si>
    <t>03 3 00 00000</t>
  </si>
  <si>
    <t>Основное мероприятие «Содержание автомобильных дорог общего пользования местного значения и сооружений на них»</t>
  </si>
  <si>
    <t>03 3 01 00000</t>
  </si>
  <si>
    <t>Развитие сети автомобильных дорог общего пользования местного значения (Закупка товаров, работ и услуг для обеспечения государственных (муниципальных)  нужд)</t>
  </si>
  <si>
    <t>03 3 01 90020</t>
  </si>
  <si>
    <t>Основное мероприятие «Ремонт автомобильных дорог общего пользования местного значения и сооружений на них»</t>
  </si>
  <si>
    <t>03 3 02 00000</t>
  </si>
  <si>
    <t>03 3 02 90020</t>
  </si>
  <si>
    <r>
      <t xml:space="preserve">Капитальный ремонт и ремонт автомобильных дорог общего пользования местного значения 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</si>
  <si>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3 02 S8850</t>
  </si>
  <si>
    <t>ЖИЛИЩНО-КОММУНАЛЬНОЕ ХОЗЯЙСТВО</t>
  </si>
  <si>
    <t>Коммунальное хозяйство</t>
  </si>
  <si>
    <t>Муниципальная программа «Развитие инфраструктуры Ярковского сельского поселения»</t>
  </si>
  <si>
    <t>Основное мероприятие «Ремонт и содержание объектов водоснабжения»</t>
  </si>
  <si>
    <t>03 0 01 00000</t>
  </si>
  <si>
    <t>03 0 01 90200</t>
  </si>
  <si>
    <t>Организация системы раздельного накопления твердых коммунальных отходов (Закупка товаров, работ и услуг для обеспечения государственных (муниципальных)  нужд)</t>
  </si>
  <si>
    <t>03 0 04 S8000</t>
  </si>
  <si>
    <t>Благоустройство</t>
  </si>
  <si>
    <t>Подпрограмма «Содержание объектов внешнего благоустройства Ярковского сельского поселения»</t>
  </si>
  <si>
    <t>03 1 00 00000</t>
  </si>
  <si>
    <t>Основное мероприятие «Уличное освещение»</t>
  </si>
  <si>
    <t>03 1 01 00000</t>
  </si>
  <si>
    <t>Расходы на уличное освещение (Закупка товаров, работ и услуг для обеспечения государственных (муниципальных)  нужд)</t>
  </si>
  <si>
    <t>03 1 01 S8670</t>
  </si>
  <si>
    <t>Организация уличного освещения (Закупка товаров, работ и услуг для обеспечения государственных (муниципальных)  нужд)</t>
  </si>
  <si>
    <t>03 1 01 90010</t>
  </si>
  <si>
    <t>Основное мероприятие «Озеленение»</t>
  </si>
  <si>
    <t>03 1 02 00000</t>
  </si>
  <si>
    <t>Озеленение поселения (Закупка товаров, работ и услуг для обеспечения государственных (муниципальных)  нужд)</t>
  </si>
  <si>
    <t>03 1 02 90030</t>
  </si>
  <si>
    <t>Основное мероприятие «Организация и содержание мест захоронения»</t>
  </si>
  <si>
    <t>03 1 03 00000</t>
  </si>
  <si>
    <t>Организация  и содержание мест захоронения (Закупка товаров, работ и услуг для обеспечения государственных (муниципальных)  нужд)</t>
  </si>
  <si>
    <t>03 1 03 90040</t>
  </si>
  <si>
    <t>Основное мероприятие «Благоустройство населенных пунктов Ярковского сельского поселения, обеспечение безопасности жизнедеятельности и охрана окружающей среды»</t>
  </si>
  <si>
    <t>03 1 04 00000</t>
  </si>
  <si>
    <t>Прочие мероприятия по благоустройству (Закупка товаров, работ и услуг для обеспечения государственных (муниципальных)  нужд)</t>
  </si>
  <si>
    <t>03 1 04 90050</t>
  </si>
  <si>
    <t>Подпрограмма «Благоустройство парка имени Заборьева Ярковского сельского поселения»</t>
  </si>
  <si>
    <t>03 2 00 00000</t>
  </si>
  <si>
    <t>Основное мероприятие «Текущее содержание парка имени Заборьева Ярковского сельского поселения»</t>
  </si>
  <si>
    <t>Содержание парка имени Заборьева Ярковского сельского поселения (Закупка товаров, работ и услуг для обеспечения государственных (муниципальных)  нужд)</t>
  </si>
  <si>
    <t>03 2 02 90180</t>
  </si>
  <si>
    <t>КУЛЬТУРА, КИНЕМАТОГРАФИЯ</t>
  </si>
  <si>
    <t>1 883,00000</t>
  </si>
  <si>
    <t>Муниципальная программа «Культура Ярковского сельского поселения»</t>
  </si>
  <si>
    <t>01 0 00 00000</t>
  </si>
  <si>
    <t>Основное мероприятие «Культурно-досуговая деятельность на территории Ярковского сельского поселения»</t>
  </si>
  <si>
    <t>01 0 01 00000</t>
  </si>
  <si>
    <t>Выполнение других расходных обязательств  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</si>
  <si>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</si>
  <si>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</si>
  <si>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</si>
  <si>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учреждений  (Закупка товаров, работ и услуг для обеспечения государственных (муниципальных)  нужд)</t>
  </si>
  <si>
    <t>СОЦИАЛЬНАЯ ПОЛИТИКА</t>
  </si>
  <si>
    <t>Пенсионное обеспечение</t>
  </si>
  <si>
    <t>Основное мероприятие «Организация обеспечения социальных выплат отдельным категориям граждан»</t>
  </si>
  <si>
    <t>02 0 05 00000</t>
  </si>
  <si>
    <t>Доплаты к пенсиям муниципальных служащих Ярковского сельского поселения Новохоперского муниципального района (Социальное обеспечение и иные выплаты населению)</t>
  </si>
  <si>
    <t>02 0 05 90470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</si>
  <si>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</si>
  <si>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</si>
  <si>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«Процентные платежи по муниципальному долгу Ярковского сельского поселения»</t>
  </si>
  <si>
    <t>02 0 06 00000</t>
  </si>
  <si>
    <t>Процентные платежи по муниципальному долгу Ярковского сельского поселения (Обслуживание государственного (муниципального) долга)</t>
  </si>
  <si>
    <t>02 0 06 97880</t>
  </si>
  <si>
    <t>01</t>
  </si>
  <si>
    <t>02</t>
  </si>
  <si>
    <t>04</t>
  </si>
  <si>
    <t>03</t>
  </si>
  <si>
    <t>09</t>
  </si>
  <si>
    <t>05</t>
  </si>
  <si>
    <t>08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</si>
  <si>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</si>
  <si>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02 0 01 70100</t>
  </si>
  <si>
    <t>Обеспечение комплексного развитиясельских территорий (Бюджетные инвестиции в объекты капитального строительства)</t>
  </si>
  <si>
    <t>0300290130</t>
  </si>
  <si>
    <t xml:space="preserve"> 03 4 02 91440</t>
  </si>
  <si>
    <t xml:space="preserve">  Субсидии некоммерческим организациям</t>
  </si>
  <si>
    <t xml:space="preserve">  Предоставление субсидий бюджетным, автономным учреждениям и иным некоммерческим организациям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</si>
  <si>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</si>
  <si>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03 4 02 91440</t>
  </si>
  <si>
    <t>03 2 02 00000</t>
  </si>
  <si>
    <t>10</t>
  </si>
  <si>
    <t xml:space="preserve">                               "Об исполнении бюджета Ярковского сельского поселения  за 2024 год"</t>
  </si>
  <si>
    <r>
      <t>« »                 2025 года</t>
    </r>
    <r>
      <rPr>
        <sz val="12"/>
        <color theme="1"/>
        <rFont val="Times New Roman"/>
        <family val="1"/>
        <charset val="204"/>
      </rPr>
      <t xml:space="preserve">     № </t>
    </r>
  </si>
  <si>
    <t>Распределение бюджетных ассигнований по разделам,                                                                                                                                                                                                                                             подразделам, целевым статьям (муниципальным                                                                                                                                                                                                                                                                программам поселения), группам видов расходов                                                                                                                                                                                                                                                              классификации расходов  бюджета поселения за 2024 год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</si>
</sst>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0.00000"/>
  </numFmts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rgb="FF000000"/>
      <name val="Arial Cy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1" fillId="0" borderId="12">
      <alignment horizontal="left" wrapText="1"/>
    </xf>
    <xf numFmtId="49" fontId="11" fillId="0" borderId="13">
      <alignment horizontal="center" wrapText="1"/>
    </xf>
  </cellStyleXfs>
  <cellXfs count="79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6" fillId="0" borderId="0" xfId="0" applyFont="1"/>
    <xf numFmtId="0" fontId="7" fillId="0" borderId="0" xfId="0" applyFont="1"/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0" xfId="0" applyFont="1"/>
    <xf numFmtId="0" fontId="1" fillId="0" borderId="0" xfId="0" applyFont="1" applyAlignment="1">
      <alignment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3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49" fontId="8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10" fillId="0" borderId="4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/>
    </xf>
    <xf numFmtId="0" fontId="3" fillId="0" borderId="3" xfId="0" applyFont="1" applyBorder="1" applyAlignment="1">
      <alignment wrapText="1"/>
    </xf>
    <xf numFmtId="49" fontId="3" fillId="0" borderId="7" xfId="0" applyNumberFormat="1" applyFont="1" applyBorder="1" applyAlignment="1">
      <alignment horizontal="center"/>
    </xf>
    <xf numFmtId="49" fontId="9" fillId="0" borderId="7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4" fontId="0" fillId="0" borderId="0" xfId="0" applyNumberFormat="1"/>
    <xf numFmtId="165" fontId="8" fillId="0" borderId="4" xfId="0" applyNumberFormat="1" applyFont="1" applyBorder="1" applyAlignment="1">
      <alignment horizontal="center" wrapText="1"/>
    </xf>
    <xf numFmtId="165" fontId="8" fillId="0" borderId="4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 vertical="top"/>
    </xf>
    <xf numFmtId="165" fontId="3" fillId="0" borderId="11" xfId="0" applyNumberFormat="1" applyFont="1" applyBorder="1" applyAlignment="1">
      <alignment horizontal="center" vertical="top"/>
    </xf>
    <xf numFmtId="165" fontId="3" fillId="0" borderId="4" xfId="0" applyNumberFormat="1" applyFont="1" applyBorder="1" applyAlignment="1">
      <alignment horizontal="center" vertical="top"/>
    </xf>
    <xf numFmtId="165" fontId="3" fillId="0" borderId="7" xfId="0" applyNumberFormat="1" applyFont="1" applyBorder="1" applyAlignment="1">
      <alignment horizontal="center"/>
    </xf>
    <xf numFmtId="165" fontId="8" fillId="0" borderId="7" xfId="0" applyNumberFormat="1" applyFont="1" applyBorder="1" applyAlignment="1">
      <alignment horizontal="center" vertical="top"/>
    </xf>
    <xf numFmtId="165" fontId="8" fillId="0" borderId="4" xfId="0" applyNumberFormat="1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1" fillId="0" borderId="9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3" xfId="0" applyFont="1" applyBorder="1" applyAlignment="1">
      <alignment wrapText="1"/>
    </xf>
    <xf numFmtId="49" fontId="3" fillId="0" borderId="8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9" fillId="0" borderId="8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0" fontId="8" fillId="0" borderId="8" xfId="0" applyFont="1" applyBorder="1" applyAlignment="1">
      <alignment wrapText="1"/>
    </xf>
    <xf numFmtId="0" fontId="8" fillId="0" borderId="3" xfId="0" applyFont="1" applyBorder="1" applyAlignment="1">
      <alignment wrapText="1"/>
    </xf>
    <xf numFmtId="49" fontId="8" fillId="0" borderId="8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6" xfId="0" applyFont="1" applyBorder="1" applyAlignment="1">
      <alignment wrapText="1"/>
    </xf>
    <xf numFmtId="49" fontId="3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5" fillId="0" borderId="10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9" fillId="0" borderId="6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9" fillId="0" borderId="8" xfId="1" applyNumberFormat="1" applyFont="1" applyBorder="1" applyProtection="1">
      <alignment horizontal="left" wrapText="1"/>
    </xf>
    <xf numFmtId="0" fontId="9" fillId="0" borderId="6" xfId="1" applyNumberFormat="1" applyFont="1" applyBorder="1" applyProtection="1">
      <alignment horizontal="left" wrapText="1"/>
    </xf>
    <xf numFmtId="0" fontId="9" fillId="0" borderId="1" xfId="1" applyNumberFormat="1" applyFont="1" applyBorder="1" applyProtection="1">
      <alignment horizontal="left" wrapText="1"/>
    </xf>
    <xf numFmtId="49" fontId="3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5" fontId="8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49" fontId="9" fillId="0" borderId="1" xfId="2" applyNumberFormat="1" applyFont="1" applyBorder="1" applyProtection="1">
      <alignment horizontal="center" wrapText="1"/>
    </xf>
    <xf numFmtId="165" fontId="3" fillId="0" borderId="1" xfId="0" applyNumberFormat="1" applyFont="1" applyBorder="1" applyAlignment="1">
      <alignment horizontal="center" vertical="top"/>
    </xf>
    <xf numFmtId="0" fontId="7" fillId="0" borderId="0" xfId="0" applyFont="1" applyAlignment="1">
      <alignment horizontal="center" wrapText="1"/>
    </xf>
  </cellXfs>
  <cellStyles count="3">
    <cellStyle name="xl70" xfId="1"/>
    <cellStyle name="xl79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9"/>
  <sheetViews>
    <sheetView tabSelected="1" topLeftCell="A13" workbookViewId="0">
      <selection activeCell="J18" sqref="J18"/>
    </sheetView>
  </sheetViews>
  <sheetFormatPr defaultRowHeight="15"/>
  <cols>
    <col min="1" max="1" width="33.28515625" customWidth="1"/>
    <col min="2" max="3" width="5.5703125" customWidth="1"/>
    <col min="4" max="4" width="13.42578125" customWidth="1"/>
    <col min="5" max="5" width="6.85546875" customWidth="1"/>
    <col min="6" max="6" width="16.7109375" customWidth="1"/>
  </cols>
  <sheetData>
    <row r="1" spans="1:12">
      <c r="A1" s="59" t="s">
        <v>0</v>
      </c>
      <c r="B1" s="59"/>
      <c r="C1" s="59"/>
      <c r="D1" s="59"/>
      <c r="E1" s="59"/>
      <c r="F1" s="59"/>
    </row>
    <row r="2" spans="1:12">
      <c r="A2" s="59" t="s">
        <v>1</v>
      </c>
      <c r="B2" s="59"/>
      <c r="C2" s="59"/>
      <c r="D2" s="59"/>
      <c r="E2" s="59"/>
      <c r="F2" s="59"/>
    </row>
    <row r="3" spans="1:12">
      <c r="A3" s="44" t="s">
        <v>2</v>
      </c>
      <c r="B3" s="44"/>
      <c r="C3" s="44"/>
      <c r="D3" s="44"/>
      <c r="E3" s="44"/>
      <c r="F3" s="44"/>
    </row>
    <row r="4" spans="1:12">
      <c r="A4" s="59" t="s">
        <v>3</v>
      </c>
      <c r="B4" s="59"/>
      <c r="C4" s="59"/>
      <c r="D4" s="59"/>
      <c r="E4" s="59"/>
      <c r="F4" s="59"/>
    </row>
    <row r="5" spans="1:12">
      <c r="A5" s="44" t="s">
        <v>138</v>
      </c>
      <c r="B5" s="44"/>
      <c r="C5" s="44"/>
      <c r="D5" s="44"/>
      <c r="E5" s="44"/>
      <c r="F5" s="44"/>
    </row>
    <row r="6" spans="1:12" ht="15.75">
      <c r="A6" s="64" t="s">
        <v>139</v>
      </c>
      <c r="B6" s="64"/>
      <c r="C6" s="64"/>
      <c r="D6" s="64"/>
      <c r="E6" s="64"/>
      <c r="F6" s="64"/>
    </row>
    <row r="7" spans="1:12" ht="15.75">
      <c r="A7" s="1"/>
      <c r="B7" s="2"/>
    </row>
    <row r="8" spans="1:12" ht="15.75">
      <c r="A8" s="65" t="s">
        <v>4</v>
      </c>
      <c r="B8" s="65"/>
      <c r="C8" s="65"/>
      <c r="D8" s="65"/>
      <c r="E8" s="65"/>
      <c r="F8" s="65"/>
    </row>
    <row r="9" spans="1:12" ht="18.75">
      <c r="A9" s="4"/>
    </row>
    <row r="10" spans="1:12" ht="78" customHeight="1">
      <c r="A10" s="78" t="s">
        <v>140</v>
      </c>
      <c r="B10" s="78"/>
      <c r="C10" s="78"/>
      <c r="D10" s="78"/>
      <c r="E10" s="78"/>
      <c r="F10" s="78"/>
      <c r="G10" s="2"/>
      <c r="H10" s="2"/>
      <c r="I10" s="2"/>
      <c r="J10" s="2"/>
      <c r="K10" s="2"/>
      <c r="L10" s="2"/>
    </row>
    <row r="11" spans="1:12" ht="16.5" thickBot="1">
      <c r="A11" s="63" t="s">
        <v>5</v>
      </c>
      <c r="B11" s="63"/>
      <c r="C11" s="63"/>
      <c r="D11" s="63"/>
      <c r="E11" s="63"/>
      <c r="F11" s="63"/>
    </row>
    <row r="12" spans="1:12" ht="15.75" thickBot="1">
      <c r="A12" s="5" t="s">
        <v>6</v>
      </c>
      <c r="B12" s="6" t="s">
        <v>7</v>
      </c>
      <c r="C12" s="6" t="s">
        <v>8</v>
      </c>
      <c r="D12" s="6" t="s">
        <v>9</v>
      </c>
      <c r="E12" s="6" t="s">
        <v>10</v>
      </c>
      <c r="F12" s="7" t="s">
        <v>11</v>
      </c>
    </row>
    <row r="13" spans="1:12" ht="15.75" thickBot="1">
      <c r="A13" s="8"/>
    </row>
    <row r="14" spans="1:12" ht="15.75" thickBot="1">
      <c r="A14" s="5">
        <v>1</v>
      </c>
      <c r="B14" s="6">
        <v>2</v>
      </c>
      <c r="C14" s="6">
        <v>3</v>
      </c>
      <c r="D14" s="6">
        <v>4</v>
      </c>
      <c r="E14" s="6">
        <v>5</v>
      </c>
      <c r="F14" s="7">
        <v>6</v>
      </c>
      <c r="G14" s="9"/>
    </row>
    <row r="15" spans="1:12" ht="15.75" thickBot="1">
      <c r="A15" s="10" t="s">
        <v>12</v>
      </c>
      <c r="B15" s="11"/>
      <c r="C15" s="11"/>
      <c r="D15" s="11"/>
      <c r="E15" s="11"/>
      <c r="F15" s="35">
        <f>F16+F36+F42+F51+F67+F93+F99+F104</f>
        <v>30602.277060000004</v>
      </c>
      <c r="G15" s="9"/>
      <c r="H15" s="34"/>
    </row>
    <row r="16" spans="1:12" ht="30" thickBot="1">
      <c r="A16" s="10" t="s">
        <v>13</v>
      </c>
      <c r="B16" s="23" t="s">
        <v>120</v>
      </c>
      <c r="C16" s="23"/>
      <c r="D16" s="11"/>
      <c r="E16" s="11"/>
      <c r="F16" s="35">
        <f>F17+F22+F28+F32</f>
        <v>5349.4229200000009</v>
      </c>
      <c r="G16" s="9"/>
    </row>
    <row r="17" spans="1:7" ht="57.75" customHeight="1" thickBot="1">
      <c r="A17" s="10" t="s">
        <v>14</v>
      </c>
      <c r="B17" s="23" t="s">
        <v>120</v>
      </c>
      <c r="C17" s="23" t="s">
        <v>121</v>
      </c>
      <c r="D17" s="12"/>
      <c r="E17" s="12"/>
      <c r="F17" s="36">
        <f>F18</f>
        <v>1008.26449</v>
      </c>
      <c r="G17" s="9"/>
    </row>
    <row r="18" spans="1:7" ht="65.25" customHeight="1" thickBot="1">
      <c r="A18" s="13" t="s">
        <v>15</v>
      </c>
      <c r="B18" s="24" t="s">
        <v>120</v>
      </c>
      <c r="C18" s="24" t="s">
        <v>121</v>
      </c>
      <c r="D18" s="12" t="s">
        <v>16</v>
      </c>
      <c r="E18" s="12"/>
      <c r="F18" s="37">
        <f>F19</f>
        <v>1008.26449</v>
      </c>
      <c r="G18" s="9"/>
    </row>
    <row r="19" spans="1:7" ht="60.75" customHeight="1" thickBot="1">
      <c r="A19" s="13" t="s">
        <v>17</v>
      </c>
      <c r="B19" s="24" t="s">
        <v>120</v>
      </c>
      <c r="C19" s="24" t="s">
        <v>121</v>
      </c>
      <c r="D19" s="12" t="s">
        <v>18</v>
      </c>
      <c r="E19" s="12"/>
      <c r="F19" s="37">
        <f>F20+F21</f>
        <v>1008.26449</v>
      </c>
      <c r="G19" s="9"/>
    </row>
    <row r="20" spans="1:7" ht="165.75" customHeight="1" thickBot="1">
      <c r="A20" s="13" t="s">
        <v>19</v>
      </c>
      <c r="B20" s="24" t="s">
        <v>120</v>
      </c>
      <c r="C20" s="24" t="s">
        <v>121</v>
      </c>
      <c r="D20" s="12" t="s">
        <v>20</v>
      </c>
      <c r="E20" s="12">
        <v>100</v>
      </c>
      <c r="F20" s="37">
        <v>932.68339000000003</v>
      </c>
      <c r="G20" s="9"/>
    </row>
    <row r="21" spans="1:7" ht="127.5" customHeight="1" thickBot="1">
      <c r="A21" s="20" t="s">
        <v>127</v>
      </c>
      <c r="B21" s="24" t="s">
        <v>120</v>
      </c>
      <c r="C21" s="24" t="s">
        <v>121</v>
      </c>
      <c r="D21" s="12" t="s">
        <v>128</v>
      </c>
      <c r="E21" s="12">
        <v>100</v>
      </c>
      <c r="F21" s="37">
        <v>75.581100000000006</v>
      </c>
      <c r="G21" s="9"/>
    </row>
    <row r="22" spans="1:7" ht="115.5" thickBot="1">
      <c r="A22" s="10" t="s">
        <v>21</v>
      </c>
      <c r="B22" s="23" t="s">
        <v>120</v>
      </c>
      <c r="C22" s="23" t="s">
        <v>122</v>
      </c>
      <c r="D22" s="12"/>
      <c r="E22" s="12"/>
      <c r="F22" s="36">
        <f>F23</f>
        <v>3336.5234300000002</v>
      </c>
      <c r="G22" s="9"/>
    </row>
    <row r="23" spans="1:7" ht="57" customHeight="1" thickBot="1">
      <c r="A23" s="13" t="s">
        <v>15</v>
      </c>
      <c r="B23" s="24" t="s">
        <v>120</v>
      </c>
      <c r="C23" s="24" t="s">
        <v>122</v>
      </c>
      <c r="D23" s="12" t="s">
        <v>16</v>
      </c>
      <c r="E23" s="12"/>
      <c r="F23" s="37">
        <f>F24</f>
        <v>3336.5234300000002</v>
      </c>
      <c r="G23" s="9"/>
    </row>
    <row r="24" spans="1:7" ht="63" customHeight="1" thickBot="1">
      <c r="A24" s="13" t="s">
        <v>17</v>
      </c>
      <c r="B24" s="24" t="s">
        <v>120</v>
      </c>
      <c r="C24" s="24" t="s">
        <v>122</v>
      </c>
      <c r="D24" s="12" t="s">
        <v>18</v>
      </c>
      <c r="E24" s="12"/>
      <c r="F24" s="37">
        <f>F25+F26+F27</f>
        <v>3336.5234300000002</v>
      </c>
      <c r="G24" s="9"/>
    </row>
    <row r="25" spans="1:7" ht="45.75" thickBot="1">
      <c r="A25" s="13" t="s">
        <v>22</v>
      </c>
      <c r="B25" s="24" t="s">
        <v>120</v>
      </c>
      <c r="C25" s="24" t="s">
        <v>122</v>
      </c>
      <c r="D25" s="12" t="s">
        <v>23</v>
      </c>
      <c r="E25" s="12">
        <v>800</v>
      </c>
      <c r="F25" s="37">
        <v>5.9262600000000001</v>
      </c>
      <c r="G25" s="9"/>
    </row>
    <row r="26" spans="1:7" ht="167.25" customHeight="1" thickBot="1">
      <c r="A26" s="13" t="s">
        <v>19</v>
      </c>
      <c r="B26" s="24" t="s">
        <v>120</v>
      </c>
      <c r="C26" s="24" t="s">
        <v>122</v>
      </c>
      <c r="D26" s="12" t="s">
        <v>20</v>
      </c>
      <c r="E26" s="12">
        <v>100</v>
      </c>
      <c r="F26" s="37">
        <v>2795.4363600000001</v>
      </c>
      <c r="G26" s="9"/>
    </row>
    <row r="27" spans="1:7" ht="97.5" customHeight="1" thickBot="1">
      <c r="A27" s="13" t="s">
        <v>24</v>
      </c>
      <c r="B27" s="24" t="s">
        <v>120</v>
      </c>
      <c r="C27" s="24" t="s">
        <v>122</v>
      </c>
      <c r="D27" s="12" t="s">
        <v>20</v>
      </c>
      <c r="E27" s="12">
        <v>200</v>
      </c>
      <c r="F27" s="37">
        <v>535.16080999999997</v>
      </c>
      <c r="G27" s="9"/>
    </row>
    <row r="28" spans="1:7" ht="15.75" thickBot="1">
      <c r="A28" s="10" t="s">
        <v>25</v>
      </c>
      <c r="B28" s="23" t="s">
        <v>120</v>
      </c>
      <c r="C28" s="23">
        <v>11</v>
      </c>
      <c r="D28" s="12"/>
      <c r="E28" s="12"/>
      <c r="F28" s="36">
        <f>F29</f>
        <v>0</v>
      </c>
      <c r="G28" s="9"/>
    </row>
    <row r="29" spans="1:7" ht="65.25" customHeight="1" thickBot="1">
      <c r="A29" s="13" t="s">
        <v>15</v>
      </c>
      <c r="B29" s="24" t="s">
        <v>120</v>
      </c>
      <c r="C29" s="24">
        <v>11</v>
      </c>
      <c r="D29" s="12" t="s">
        <v>16</v>
      </c>
      <c r="E29" s="12"/>
      <c r="F29" s="37">
        <f>F30</f>
        <v>0</v>
      </c>
      <c r="G29" s="9"/>
    </row>
    <row r="30" spans="1:7" ht="71.25" customHeight="1" thickBot="1">
      <c r="A30" s="13" t="s">
        <v>26</v>
      </c>
      <c r="B30" s="24" t="s">
        <v>120</v>
      </c>
      <c r="C30" s="24">
        <v>11</v>
      </c>
      <c r="D30" s="12" t="s">
        <v>27</v>
      </c>
      <c r="E30" s="12"/>
      <c r="F30" s="37">
        <f>F31</f>
        <v>0</v>
      </c>
      <c r="G30" s="9"/>
    </row>
    <row r="31" spans="1:7" ht="81" customHeight="1" thickBot="1">
      <c r="A31" s="13" t="s">
        <v>28</v>
      </c>
      <c r="B31" s="24" t="s">
        <v>120</v>
      </c>
      <c r="C31" s="24">
        <v>11</v>
      </c>
      <c r="D31" s="12" t="s">
        <v>29</v>
      </c>
      <c r="E31" s="12">
        <v>800</v>
      </c>
      <c r="F31" s="37">
        <v>0</v>
      </c>
      <c r="G31" s="9"/>
    </row>
    <row r="32" spans="1:7" ht="34.5" customHeight="1" thickBot="1">
      <c r="A32" s="14" t="s">
        <v>30</v>
      </c>
      <c r="B32" s="25" t="s">
        <v>120</v>
      </c>
      <c r="C32" s="23">
        <v>13</v>
      </c>
      <c r="D32" s="11"/>
      <c r="E32" s="11"/>
      <c r="F32" s="36">
        <f>F33</f>
        <v>1004.635</v>
      </c>
      <c r="G32" s="9"/>
    </row>
    <row r="33" spans="1:7" ht="65.25" customHeight="1" thickBot="1">
      <c r="A33" s="15" t="s">
        <v>15</v>
      </c>
      <c r="B33" s="26" t="s">
        <v>120</v>
      </c>
      <c r="C33" s="24">
        <v>13</v>
      </c>
      <c r="D33" s="12" t="s">
        <v>16</v>
      </c>
      <c r="E33" s="12"/>
      <c r="F33" s="37">
        <f>F34</f>
        <v>1004.635</v>
      </c>
      <c r="G33" s="9"/>
    </row>
    <row r="34" spans="1:7" ht="69" customHeight="1" thickBot="1">
      <c r="A34" s="15" t="s">
        <v>17</v>
      </c>
      <c r="B34" s="26" t="s">
        <v>120</v>
      </c>
      <c r="C34" s="24">
        <v>13</v>
      </c>
      <c r="D34" s="12" t="s">
        <v>18</v>
      </c>
      <c r="E34" s="12"/>
      <c r="F34" s="37">
        <f>F35</f>
        <v>1004.635</v>
      </c>
      <c r="G34" s="9"/>
    </row>
    <row r="35" spans="1:7" ht="60.75" customHeight="1" thickBot="1">
      <c r="A35" s="15" t="s">
        <v>31</v>
      </c>
      <c r="B35" s="26" t="s">
        <v>120</v>
      </c>
      <c r="C35" s="24">
        <v>13</v>
      </c>
      <c r="D35" s="12" t="s">
        <v>20</v>
      </c>
      <c r="E35" s="12">
        <v>500</v>
      </c>
      <c r="F35" s="37">
        <v>1004.635</v>
      </c>
      <c r="G35" s="9"/>
    </row>
    <row r="36" spans="1:7" ht="20.25" customHeight="1" thickBot="1">
      <c r="A36" s="14" t="s">
        <v>32</v>
      </c>
      <c r="B36" s="25" t="s">
        <v>121</v>
      </c>
      <c r="C36" s="24"/>
      <c r="D36" s="12"/>
      <c r="E36" s="12"/>
      <c r="F36" s="36">
        <f>F37</f>
        <v>136.184</v>
      </c>
      <c r="G36" s="9"/>
    </row>
    <row r="37" spans="1:7" ht="30" thickBot="1">
      <c r="A37" s="14" t="s">
        <v>33</v>
      </c>
      <c r="B37" s="25" t="s">
        <v>121</v>
      </c>
      <c r="C37" s="23" t="s">
        <v>123</v>
      </c>
      <c r="D37" s="11"/>
      <c r="E37" s="11"/>
      <c r="F37" s="36">
        <f>F38</f>
        <v>136.184</v>
      </c>
      <c r="G37" s="9"/>
    </row>
    <row r="38" spans="1:7" ht="67.5" customHeight="1" thickBot="1">
      <c r="A38" s="15" t="s">
        <v>15</v>
      </c>
      <c r="B38" s="26" t="s">
        <v>121</v>
      </c>
      <c r="C38" s="24" t="s">
        <v>123</v>
      </c>
      <c r="D38" s="12" t="s">
        <v>16</v>
      </c>
      <c r="E38" s="12"/>
      <c r="F38" s="37">
        <f>F39</f>
        <v>136.184</v>
      </c>
      <c r="G38" s="9"/>
    </row>
    <row r="39" spans="1:7" ht="75" customHeight="1" thickBot="1">
      <c r="A39" s="15" t="s">
        <v>34</v>
      </c>
      <c r="B39" s="26" t="s">
        <v>121</v>
      </c>
      <c r="C39" s="24" t="s">
        <v>123</v>
      </c>
      <c r="D39" s="12" t="s">
        <v>35</v>
      </c>
      <c r="E39" s="12"/>
      <c r="F39" s="37">
        <f>F40+F41</f>
        <v>136.184</v>
      </c>
      <c r="G39" s="9"/>
    </row>
    <row r="40" spans="1:7" ht="183.75" customHeight="1" thickBot="1">
      <c r="A40" s="15" t="s">
        <v>36</v>
      </c>
      <c r="B40" s="26" t="s">
        <v>121</v>
      </c>
      <c r="C40" s="24" t="s">
        <v>123</v>
      </c>
      <c r="D40" s="12" t="s">
        <v>37</v>
      </c>
      <c r="E40" s="12">
        <v>100</v>
      </c>
      <c r="F40" s="37">
        <v>122.98399999999999</v>
      </c>
      <c r="G40" s="9"/>
    </row>
    <row r="41" spans="1:7" ht="111.75" customHeight="1" thickBot="1">
      <c r="A41" s="15" t="s">
        <v>38</v>
      </c>
      <c r="B41" s="26" t="s">
        <v>121</v>
      </c>
      <c r="C41" s="24" t="s">
        <v>123</v>
      </c>
      <c r="D41" s="12" t="s">
        <v>37</v>
      </c>
      <c r="E41" s="12">
        <v>200</v>
      </c>
      <c r="F41" s="37">
        <v>13.2</v>
      </c>
      <c r="G41" s="9"/>
    </row>
    <row r="42" spans="1:7" ht="58.5" thickBot="1">
      <c r="A42" s="14" t="s">
        <v>39</v>
      </c>
      <c r="B42" s="25" t="s">
        <v>123</v>
      </c>
      <c r="C42" s="24"/>
      <c r="D42" s="12"/>
      <c r="E42" s="12"/>
      <c r="F42" s="36">
        <f>F43</f>
        <v>115.77844</v>
      </c>
      <c r="G42" s="9"/>
    </row>
    <row r="43" spans="1:7" ht="45.75" customHeight="1" thickBot="1">
      <c r="A43" s="66" t="s">
        <v>40</v>
      </c>
      <c r="B43" s="24" t="s">
        <v>123</v>
      </c>
      <c r="C43" s="24" t="s">
        <v>137</v>
      </c>
      <c r="D43" s="12"/>
      <c r="E43" s="12"/>
      <c r="F43" s="37">
        <f>F44+F47</f>
        <v>115.77844</v>
      </c>
      <c r="G43" s="9"/>
    </row>
    <row r="44" spans="1:7" ht="39" customHeight="1" thickBot="1">
      <c r="A44" s="68" t="s">
        <v>132</v>
      </c>
      <c r="B44" s="24"/>
      <c r="C44" s="24"/>
      <c r="D44" s="76" t="s">
        <v>135</v>
      </c>
      <c r="E44" s="12"/>
      <c r="F44" s="37">
        <f>F45</f>
        <v>115.77844</v>
      </c>
      <c r="G44" s="9"/>
    </row>
    <row r="45" spans="1:7" ht="63.75" customHeight="1" thickBot="1">
      <c r="A45" s="70" t="s">
        <v>133</v>
      </c>
      <c r="B45" s="24"/>
      <c r="C45" s="24"/>
      <c r="D45" s="76" t="s">
        <v>135</v>
      </c>
      <c r="E45" s="12">
        <v>600</v>
      </c>
      <c r="F45" s="37">
        <f>F46</f>
        <v>115.77844</v>
      </c>
      <c r="G45" s="9"/>
    </row>
    <row r="46" spans="1:7" ht="96" customHeight="1" thickBot="1">
      <c r="A46" s="69" t="s">
        <v>134</v>
      </c>
      <c r="B46" s="24"/>
      <c r="C46" s="24"/>
      <c r="D46" s="76" t="s">
        <v>131</v>
      </c>
      <c r="E46" s="12">
        <v>630</v>
      </c>
      <c r="F46" s="37">
        <v>115.77844</v>
      </c>
      <c r="G46" s="9"/>
    </row>
    <row r="47" spans="1:7" ht="51.75" customHeight="1" thickBot="1">
      <c r="A47" s="67" t="s">
        <v>41</v>
      </c>
      <c r="B47" s="24" t="s">
        <v>123</v>
      </c>
      <c r="C47" s="24">
        <v>14</v>
      </c>
      <c r="D47" s="12" t="s">
        <v>42</v>
      </c>
      <c r="E47" s="12"/>
      <c r="F47" s="37">
        <f>F48</f>
        <v>0</v>
      </c>
      <c r="G47" s="9"/>
    </row>
    <row r="48" spans="1:7" ht="69.75" customHeight="1" thickBot="1">
      <c r="A48" s="13" t="s">
        <v>43</v>
      </c>
      <c r="B48" s="24" t="s">
        <v>123</v>
      </c>
      <c r="C48" s="24">
        <v>14</v>
      </c>
      <c r="D48" s="12" t="s">
        <v>44</v>
      </c>
      <c r="E48" s="12"/>
      <c r="F48" s="37">
        <f>F49</f>
        <v>0</v>
      </c>
      <c r="G48" s="9"/>
    </row>
    <row r="49" spans="1:7" ht="105.75" thickBot="1">
      <c r="A49" s="17" t="s">
        <v>45</v>
      </c>
      <c r="B49" s="24" t="s">
        <v>123</v>
      </c>
      <c r="C49" s="24">
        <v>14</v>
      </c>
      <c r="D49" s="12" t="s">
        <v>46</v>
      </c>
      <c r="E49" s="12"/>
      <c r="F49" s="37">
        <f>F50</f>
        <v>0</v>
      </c>
      <c r="G49" s="9"/>
    </row>
    <row r="50" spans="1:7" ht="93.75" customHeight="1" thickBot="1">
      <c r="A50" s="17" t="s">
        <v>47</v>
      </c>
      <c r="B50" s="24" t="s">
        <v>123</v>
      </c>
      <c r="C50" s="24">
        <v>14</v>
      </c>
      <c r="D50" s="12" t="s">
        <v>48</v>
      </c>
      <c r="E50" s="12">
        <v>200</v>
      </c>
      <c r="F50" s="37">
        <v>0</v>
      </c>
      <c r="G50" s="9"/>
    </row>
    <row r="51" spans="1:7" ht="30" thickBot="1">
      <c r="A51" s="18" t="s">
        <v>49</v>
      </c>
      <c r="B51" s="23" t="s">
        <v>122</v>
      </c>
      <c r="C51" s="23"/>
      <c r="D51" s="12"/>
      <c r="E51" s="12"/>
      <c r="F51" s="36">
        <f>F52</f>
        <v>17321.554640000002</v>
      </c>
      <c r="G51" s="9"/>
    </row>
    <row r="52" spans="1:7" ht="30" thickBot="1">
      <c r="A52" s="18" t="s">
        <v>51</v>
      </c>
      <c r="B52" s="23" t="s">
        <v>122</v>
      </c>
      <c r="C52" s="23" t="s">
        <v>124</v>
      </c>
      <c r="D52" s="11"/>
      <c r="E52" s="11"/>
      <c r="F52" s="36">
        <f>F53</f>
        <v>17321.554640000002</v>
      </c>
      <c r="G52" s="9"/>
    </row>
    <row r="53" spans="1:7" ht="48" customHeight="1" thickBot="1">
      <c r="A53" s="46" t="s">
        <v>41</v>
      </c>
      <c r="B53" s="48" t="s">
        <v>122</v>
      </c>
      <c r="C53" s="48" t="s">
        <v>124</v>
      </c>
      <c r="D53" s="52" t="s">
        <v>42</v>
      </c>
      <c r="E53" s="52"/>
      <c r="F53" s="77">
        <f>F61</f>
        <v>17321.554640000002</v>
      </c>
      <c r="G53" s="45"/>
    </row>
    <row r="54" spans="1:7" ht="15.75" hidden="1" thickBot="1">
      <c r="A54" s="60"/>
      <c r="B54" s="61"/>
      <c r="C54" s="61"/>
      <c r="D54" s="62"/>
      <c r="E54" s="62"/>
      <c r="F54" s="38"/>
      <c r="G54" s="45"/>
    </row>
    <row r="55" spans="1:7" ht="15.75" hidden="1" thickBot="1">
      <c r="A55" s="60"/>
      <c r="B55" s="61"/>
      <c r="C55" s="61"/>
      <c r="D55" s="62"/>
      <c r="E55" s="62"/>
      <c r="F55" s="38"/>
      <c r="G55" s="45"/>
    </row>
    <row r="56" spans="1:7" ht="15.75" hidden="1" thickBot="1">
      <c r="A56" s="47"/>
      <c r="B56" s="49"/>
      <c r="C56" s="49"/>
      <c r="D56" s="53"/>
      <c r="E56" s="53"/>
      <c r="F56" s="38" t="s">
        <v>50</v>
      </c>
      <c r="G56" s="45"/>
    </row>
    <row r="57" spans="1:7" ht="126.75" customHeight="1">
      <c r="A57" s="21" t="s">
        <v>52</v>
      </c>
      <c r="B57" s="48" t="s">
        <v>122</v>
      </c>
      <c r="C57" s="48" t="s">
        <v>124</v>
      </c>
      <c r="D57" s="52" t="s">
        <v>53</v>
      </c>
      <c r="E57" s="52"/>
      <c r="F57" s="39"/>
      <c r="G57" s="45"/>
    </row>
    <row r="58" spans="1:7" ht="10.5" hidden="1" customHeight="1">
      <c r="A58" s="19"/>
      <c r="B58" s="61"/>
      <c r="C58" s="61"/>
      <c r="D58" s="62"/>
      <c r="E58" s="62"/>
      <c r="F58" s="38"/>
      <c r="G58" s="45"/>
    </row>
    <row r="59" spans="1:7" hidden="1">
      <c r="A59" s="19"/>
      <c r="B59" s="61"/>
      <c r="C59" s="61"/>
      <c r="D59" s="62"/>
      <c r="E59" s="62"/>
      <c r="F59" s="38"/>
      <c r="G59" s="45"/>
    </row>
    <row r="60" spans="1:7" hidden="1">
      <c r="A60" s="19"/>
      <c r="B60" s="61"/>
      <c r="C60" s="61"/>
      <c r="D60" s="62"/>
      <c r="E60" s="62"/>
      <c r="F60" s="38"/>
      <c r="G60" s="45"/>
    </row>
    <row r="61" spans="1:7" ht="15.75" thickBot="1">
      <c r="A61" s="13"/>
      <c r="B61" s="49"/>
      <c r="C61" s="49"/>
      <c r="D61" s="53"/>
      <c r="E61" s="53"/>
      <c r="F61" s="40">
        <f>F62+F64</f>
        <v>17321.554640000002</v>
      </c>
      <c r="G61" s="45"/>
    </row>
    <row r="62" spans="1:7" ht="58.5" customHeight="1" thickBot="1">
      <c r="A62" s="13" t="s">
        <v>54</v>
      </c>
      <c r="B62" s="24" t="s">
        <v>122</v>
      </c>
      <c r="C62" s="24" t="s">
        <v>124</v>
      </c>
      <c r="D62" s="12" t="s">
        <v>55</v>
      </c>
      <c r="E62" s="12"/>
      <c r="F62" s="37">
        <f>F63</f>
        <v>1140.3800000000001</v>
      </c>
      <c r="G62" s="9"/>
    </row>
    <row r="63" spans="1:7" ht="90.75" thickBot="1">
      <c r="A63" s="13" t="s">
        <v>56</v>
      </c>
      <c r="B63" s="24" t="s">
        <v>122</v>
      </c>
      <c r="C63" s="24" t="s">
        <v>124</v>
      </c>
      <c r="D63" s="12" t="s">
        <v>57</v>
      </c>
      <c r="E63" s="12">
        <v>200</v>
      </c>
      <c r="F63" s="37">
        <v>1140.3800000000001</v>
      </c>
      <c r="G63" s="9"/>
    </row>
    <row r="64" spans="1:7" ht="60.75" thickBot="1">
      <c r="A64" s="13" t="s">
        <v>58</v>
      </c>
      <c r="B64" s="24" t="s">
        <v>122</v>
      </c>
      <c r="C64" s="24" t="s">
        <v>124</v>
      </c>
      <c r="D64" s="12" t="s">
        <v>59</v>
      </c>
      <c r="E64" s="12"/>
      <c r="F64" s="37">
        <f>F65+F66</f>
        <v>16181.174640000001</v>
      </c>
      <c r="G64" s="9"/>
    </row>
    <row r="65" spans="1:7" ht="90.75" thickBot="1">
      <c r="A65" s="13" t="s">
        <v>56</v>
      </c>
      <c r="B65" s="24" t="s">
        <v>122</v>
      </c>
      <c r="C65" s="24" t="s">
        <v>124</v>
      </c>
      <c r="D65" s="12" t="s">
        <v>60</v>
      </c>
      <c r="E65" s="12">
        <v>200</v>
      </c>
      <c r="F65" s="37">
        <v>1124.3481099999999</v>
      </c>
      <c r="G65" s="9"/>
    </row>
    <row r="66" spans="1:7" ht="93" customHeight="1" thickBot="1">
      <c r="A66" s="17" t="s">
        <v>61</v>
      </c>
      <c r="B66" s="24" t="s">
        <v>122</v>
      </c>
      <c r="C66" s="24" t="s">
        <v>124</v>
      </c>
      <c r="D66" s="12" t="s">
        <v>62</v>
      </c>
      <c r="E66" s="12">
        <v>200</v>
      </c>
      <c r="F66" s="37">
        <v>15056.82653</v>
      </c>
      <c r="G66" s="9"/>
    </row>
    <row r="67" spans="1:7" ht="44.25" thickBot="1">
      <c r="A67" s="18" t="s">
        <v>63</v>
      </c>
      <c r="B67" s="23" t="s">
        <v>125</v>
      </c>
      <c r="C67" s="23"/>
      <c r="D67" s="12"/>
      <c r="E67" s="12"/>
      <c r="F67" s="36">
        <f>F68+F74+F89</f>
        <v>5244.7375599999996</v>
      </c>
      <c r="G67" s="9"/>
    </row>
    <row r="68" spans="1:7" ht="15.75" thickBot="1">
      <c r="A68" s="10" t="s">
        <v>64</v>
      </c>
      <c r="B68" s="23" t="s">
        <v>125</v>
      </c>
      <c r="C68" s="27" t="s">
        <v>121</v>
      </c>
      <c r="D68" s="12"/>
      <c r="E68" s="12"/>
      <c r="F68" s="36">
        <f>F69+F73</f>
        <v>1467.0165299999999</v>
      </c>
      <c r="G68" s="9"/>
    </row>
    <row r="69" spans="1:7" ht="52.5" customHeight="1" thickBot="1">
      <c r="A69" s="13" t="s">
        <v>65</v>
      </c>
      <c r="B69" s="24" t="s">
        <v>125</v>
      </c>
      <c r="C69" s="28" t="s">
        <v>121</v>
      </c>
      <c r="D69" s="12" t="s">
        <v>42</v>
      </c>
      <c r="E69" s="12"/>
      <c r="F69" s="37">
        <f>F70</f>
        <v>275.30685999999997</v>
      </c>
      <c r="G69" s="9"/>
    </row>
    <row r="70" spans="1:7" ht="45.75" thickBot="1">
      <c r="A70" s="13" t="s">
        <v>66</v>
      </c>
      <c r="B70" s="24" t="s">
        <v>125</v>
      </c>
      <c r="C70" s="28" t="s">
        <v>121</v>
      </c>
      <c r="D70" s="12" t="s">
        <v>67</v>
      </c>
      <c r="E70" s="12"/>
      <c r="F70" s="37">
        <f>F71</f>
        <v>275.30685999999997</v>
      </c>
      <c r="G70" s="9"/>
    </row>
    <row r="71" spans="1:7" ht="45.75" thickBot="1">
      <c r="A71" s="13" t="s">
        <v>22</v>
      </c>
      <c r="B71" s="24" t="s">
        <v>125</v>
      </c>
      <c r="C71" s="28" t="s">
        <v>121</v>
      </c>
      <c r="D71" s="12" t="s">
        <v>68</v>
      </c>
      <c r="E71" s="12">
        <v>800</v>
      </c>
      <c r="F71" s="37">
        <v>275.30685999999997</v>
      </c>
      <c r="G71" s="9"/>
    </row>
    <row r="72" spans="1:7" ht="78" customHeight="1">
      <c r="A72" s="46" t="s">
        <v>69</v>
      </c>
      <c r="B72" s="48" t="s">
        <v>125</v>
      </c>
      <c r="C72" s="50" t="s">
        <v>121</v>
      </c>
      <c r="D72" s="52" t="s">
        <v>70</v>
      </c>
      <c r="E72" s="52">
        <v>200</v>
      </c>
      <c r="F72" s="41"/>
      <c r="G72" s="54"/>
    </row>
    <row r="73" spans="1:7" ht="15.75" thickBot="1">
      <c r="A73" s="47"/>
      <c r="B73" s="49"/>
      <c r="C73" s="51"/>
      <c r="D73" s="53"/>
      <c r="E73" s="53"/>
      <c r="F73" s="37">
        <v>1191.70967</v>
      </c>
      <c r="G73" s="54"/>
    </row>
    <row r="74" spans="1:7" ht="15.75" thickBot="1">
      <c r="A74" s="10" t="s">
        <v>71</v>
      </c>
      <c r="B74" s="23" t="s">
        <v>125</v>
      </c>
      <c r="C74" s="27" t="s">
        <v>123</v>
      </c>
      <c r="D74" s="12"/>
      <c r="E74" s="12"/>
      <c r="F74" s="36">
        <f>F75</f>
        <v>1145.40103</v>
      </c>
      <c r="G74" s="9"/>
    </row>
    <row r="75" spans="1:7" ht="42.75" customHeight="1" thickBot="1">
      <c r="A75" s="13" t="s">
        <v>65</v>
      </c>
      <c r="B75" s="24" t="s">
        <v>125</v>
      </c>
      <c r="C75" s="28" t="s">
        <v>123</v>
      </c>
      <c r="D75" s="12" t="s">
        <v>42</v>
      </c>
      <c r="E75" s="12"/>
      <c r="F75" s="37">
        <f>F76+F86</f>
        <v>1145.40103</v>
      </c>
      <c r="G75" s="9"/>
    </row>
    <row r="76" spans="1:7" ht="60.75" thickBot="1">
      <c r="A76" s="13" t="s">
        <v>72</v>
      </c>
      <c r="B76" s="24" t="s">
        <v>125</v>
      </c>
      <c r="C76" s="28" t="s">
        <v>123</v>
      </c>
      <c r="D76" s="12" t="s">
        <v>73</v>
      </c>
      <c r="E76" s="12"/>
      <c r="F76" s="37">
        <f>F77+F80+F82+F84</f>
        <v>717.48103000000003</v>
      </c>
      <c r="G76" s="9"/>
    </row>
    <row r="77" spans="1:7" ht="30.75" thickBot="1">
      <c r="A77" s="13" t="s">
        <v>74</v>
      </c>
      <c r="B77" s="24" t="s">
        <v>125</v>
      </c>
      <c r="C77" s="28" t="s">
        <v>123</v>
      </c>
      <c r="D77" s="12" t="s">
        <v>75</v>
      </c>
      <c r="E77" s="12"/>
      <c r="F77" s="37">
        <f>F78+F79</f>
        <v>468.63003000000003</v>
      </c>
      <c r="G77" s="9"/>
    </row>
    <row r="78" spans="1:7" ht="58.5" customHeight="1" thickBot="1">
      <c r="A78" s="13" t="s">
        <v>76</v>
      </c>
      <c r="B78" s="24" t="s">
        <v>125</v>
      </c>
      <c r="C78" s="28" t="s">
        <v>123</v>
      </c>
      <c r="D78" s="12" t="s">
        <v>77</v>
      </c>
      <c r="E78" s="12">
        <v>200</v>
      </c>
      <c r="F78" s="37">
        <v>96.988799999999998</v>
      </c>
      <c r="G78" s="9"/>
    </row>
    <row r="79" spans="1:7" ht="57.75" customHeight="1" thickBot="1">
      <c r="A79" s="13" t="s">
        <v>78</v>
      </c>
      <c r="B79" s="24" t="s">
        <v>125</v>
      </c>
      <c r="C79" s="28" t="s">
        <v>123</v>
      </c>
      <c r="D79" s="12" t="s">
        <v>79</v>
      </c>
      <c r="E79" s="12">
        <v>200</v>
      </c>
      <c r="F79" s="37">
        <v>371.64123000000001</v>
      </c>
      <c r="G79" s="9"/>
    </row>
    <row r="80" spans="1:7" ht="30.75" thickBot="1">
      <c r="A80" s="13" t="s">
        <v>80</v>
      </c>
      <c r="B80" s="24" t="s">
        <v>125</v>
      </c>
      <c r="C80" s="28" t="s">
        <v>123</v>
      </c>
      <c r="D80" s="12" t="s">
        <v>81</v>
      </c>
      <c r="E80" s="12"/>
      <c r="F80" s="37">
        <f>F81</f>
        <v>6.0750000000000002</v>
      </c>
      <c r="G80" s="9"/>
    </row>
    <row r="81" spans="1:7" ht="68.25" customHeight="1" thickBot="1">
      <c r="A81" s="13" t="s">
        <v>82</v>
      </c>
      <c r="B81" s="24" t="s">
        <v>125</v>
      </c>
      <c r="C81" s="28" t="s">
        <v>123</v>
      </c>
      <c r="D81" s="12" t="s">
        <v>83</v>
      </c>
      <c r="E81" s="12">
        <v>200</v>
      </c>
      <c r="F81" s="37">
        <v>6.0750000000000002</v>
      </c>
      <c r="G81" s="9"/>
    </row>
    <row r="82" spans="1:7" ht="45.75" thickBot="1">
      <c r="A82" s="13" t="s">
        <v>84</v>
      </c>
      <c r="B82" s="24" t="s">
        <v>125</v>
      </c>
      <c r="C82" s="28" t="s">
        <v>123</v>
      </c>
      <c r="D82" s="12" t="s">
        <v>85</v>
      </c>
      <c r="E82" s="12"/>
      <c r="F82" s="37">
        <f>F83</f>
        <v>141.83500000000001</v>
      </c>
      <c r="G82" s="9"/>
    </row>
    <row r="83" spans="1:7" ht="75.75" thickBot="1">
      <c r="A83" s="13" t="s">
        <v>86</v>
      </c>
      <c r="B83" s="24" t="s">
        <v>125</v>
      </c>
      <c r="C83" s="28" t="s">
        <v>123</v>
      </c>
      <c r="D83" s="12" t="s">
        <v>87</v>
      </c>
      <c r="E83" s="12">
        <v>200</v>
      </c>
      <c r="F83" s="37">
        <v>141.83500000000001</v>
      </c>
      <c r="G83" s="9"/>
    </row>
    <row r="84" spans="1:7" ht="88.5" customHeight="1" thickBot="1">
      <c r="A84" s="13" t="s">
        <v>88</v>
      </c>
      <c r="B84" s="24" t="s">
        <v>125</v>
      </c>
      <c r="C84" s="28" t="s">
        <v>123</v>
      </c>
      <c r="D84" s="12" t="s">
        <v>89</v>
      </c>
      <c r="E84" s="12"/>
      <c r="F84" s="37">
        <f>F85</f>
        <v>100.941</v>
      </c>
      <c r="G84" s="9"/>
    </row>
    <row r="85" spans="1:7" ht="75.75" thickBot="1">
      <c r="A85" s="13" t="s">
        <v>90</v>
      </c>
      <c r="B85" s="24" t="s">
        <v>125</v>
      </c>
      <c r="C85" s="28" t="s">
        <v>123</v>
      </c>
      <c r="D85" s="12" t="s">
        <v>91</v>
      </c>
      <c r="E85" s="12">
        <v>200</v>
      </c>
      <c r="F85" s="37">
        <v>100.941</v>
      </c>
      <c r="G85" s="9"/>
    </row>
    <row r="86" spans="1:7" ht="49.5" customHeight="1" thickBot="1">
      <c r="A86" s="13" t="s">
        <v>92</v>
      </c>
      <c r="B86" s="24" t="s">
        <v>125</v>
      </c>
      <c r="C86" s="28" t="s">
        <v>123</v>
      </c>
      <c r="D86" s="12" t="s">
        <v>93</v>
      </c>
      <c r="E86" s="12"/>
      <c r="F86" s="37">
        <f>F87</f>
        <v>427.92</v>
      </c>
      <c r="G86" s="9"/>
    </row>
    <row r="87" spans="1:7" ht="50.25" customHeight="1" thickBot="1">
      <c r="A87" s="13" t="s">
        <v>94</v>
      </c>
      <c r="B87" s="24" t="s">
        <v>125</v>
      </c>
      <c r="C87" s="28" t="s">
        <v>123</v>
      </c>
      <c r="D87" s="12" t="s">
        <v>136</v>
      </c>
      <c r="E87" s="12"/>
      <c r="F87" s="37">
        <f>F88</f>
        <v>427.92</v>
      </c>
      <c r="G87" s="9"/>
    </row>
    <row r="88" spans="1:7" ht="81" customHeight="1" thickBot="1">
      <c r="A88" s="67" t="s">
        <v>95</v>
      </c>
      <c r="B88" s="30" t="s">
        <v>125</v>
      </c>
      <c r="C88" s="31" t="s">
        <v>123</v>
      </c>
      <c r="D88" s="32" t="s">
        <v>96</v>
      </c>
      <c r="E88" s="32">
        <v>200</v>
      </c>
      <c r="F88" s="41">
        <v>427.92</v>
      </c>
      <c r="G88" s="9"/>
    </row>
    <row r="89" spans="1:7" ht="81" customHeight="1" thickBot="1">
      <c r="A89" s="29" t="s">
        <v>129</v>
      </c>
      <c r="B89" s="71" t="s">
        <v>125</v>
      </c>
      <c r="C89" s="72" t="s">
        <v>125</v>
      </c>
      <c r="D89" s="73"/>
      <c r="E89" s="73">
        <v>400</v>
      </c>
      <c r="F89" s="74">
        <f>F90</f>
        <v>2632.32</v>
      </c>
      <c r="G89" s="9"/>
    </row>
    <row r="90" spans="1:7" ht="81" customHeight="1" thickBot="1">
      <c r="A90" s="29" t="s">
        <v>129</v>
      </c>
      <c r="B90" s="30" t="s">
        <v>125</v>
      </c>
      <c r="C90" s="31" t="s">
        <v>125</v>
      </c>
      <c r="D90" s="24" t="s">
        <v>130</v>
      </c>
      <c r="E90" s="33">
        <v>414</v>
      </c>
      <c r="F90" s="75">
        <v>2632.32</v>
      </c>
      <c r="G90" s="9"/>
    </row>
    <row r="91" spans="1:7" ht="34.5" customHeight="1">
      <c r="A91" s="55" t="s">
        <v>97</v>
      </c>
      <c r="B91" s="57" t="s">
        <v>126</v>
      </c>
      <c r="C91" s="48"/>
      <c r="D91" s="52"/>
      <c r="E91" s="52"/>
      <c r="F91" s="42"/>
      <c r="G91" s="45"/>
    </row>
    <row r="92" spans="1:7" ht="15.75" hidden="1" thickBot="1">
      <c r="A92" s="56"/>
      <c r="B92" s="58"/>
      <c r="C92" s="49"/>
      <c r="D92" s="53"/>
      <c r="E92" s="53"/>
      <c r="F92" s="43" t="s">
        <v>98</v>
      </c>
      <c r="G92" s="45"/>
    </row>
    <row r="93" spans="1:7" ht="15.75" thickBot="1">
      <c r="A93" s="10"/>
      <c r="B93" s="25"/>
      <c r="C93" s="25"/>
      <c r="D93" s="16"/>
      <c r="E93" s="16"/>
      <c r="F93" s="43">
        <f>F94</f>
        <v>2003.1595500000001</v>
      </c>
      <c r="G93" s="22"/>
    </row>
    <row r="94" spans="1:7" ht="45.75" thickBot="1">
      <c r="A94" s="13" t="s">
        <v>99</v>
      </c>
      <c r="B94" s="24" t="s">
        <v>126</v>
      </c>
      <c r="C94" s="24" t="s">
        <v>120</v>
      </c>
      <c r="D94" s="12" t="s">
        <v>100</v>
      </c>
      <c r="E94" s="12"/>
      <c r="F94" s="37">
        <f>F95</f>
        <v>2003.1595500000001</v>
      </c>
      <c r="G94" s="9"/>
    </row>
    <row r="95" spans="1:7" ht="58.5" customHeight="1" thickBot="1">
      <c r="A95" s="13" t="s">
        <v>101</v>
      </c>
      <c r="B95" s="24" t="s">
        <v>126</v>
      </c>
      <c r="C95" s="24" t="s">
        <v>120</v>
      </c>
      <c r="D95" s="12" t="s">
        <v>102</v>
      </c>
      <c r="E95" s="12"/>
      <c r="F95" s="37">
        <f>F96+F97+F98</f>
        <v>2003.1595500000001</v>
      </c>
      <c r="G95" s="9"/>
    </row>
    <row r="96" spans="1:7" ht="45.75" thickBot="1">
      <c r="A96" s="13" t="s">
        <v>103</v>
      </c>
      <c r="B96" s="24" t="s">
        <v>126</v>
      </c>
      <c r="C96" s="24" t="s">
        <v>120</v>
      </c>
      <c r="D96" s="12" t="s">
        <v>104</v>
      </c>
      <c r="E96" s="12">
        <v>800</v>
      </c>
      <c r="F96" s="37">
        <v>11.923999999999999</v>
      </c>
      <c r="G96" s="9"/>
    </row>
    <row r="97" spans="1:7" ht="165" customHeight="1" thickBot="1">
      <c r="A97" s="13" t="s">
        <v>105</v>
      </c>
      <c r="B97" s="24" t="s">
        <v>126</v>
      </c>
      <c r="C97" s="24" t="s">
        <v>120</v>
      </c>
      <c r="D97" s="12" t="s">
        <v>106</v>
      </c>
      <c r="E97" s="12">
        <v>100</v>
      </c>
      <c r="F97" s="37">
        <v>1173.7209800000001</v>
      </c>
      <c r="G97" s="9"/>
    </row>
    <row r="98" spans="1:7" ht="95.25" customHeight="1" thickBot="1">
      <c r="A98" s="13" t="s">
        <v>107</v>
      </c>
      <c r="B98" s="24" t="s">
        <v>126</v>
      </c>
      <c r="C98" s="24" t="s">
        <v>120</v>
      </c>
      <c r="D98" s="12" t="s">
        <v>106</v>
      </c>
      <c r="E98" s="12">
        <v>200</v>
      </c>
      <c r="F98" s="37">
        <v>817.51457000000005</v>
      </c>
      <c r="G98" s="9"/>
    </row>
    <row r="99" spans="1:7" ht="18.75" customHeight="1" thickBot="1">
      <c r="A99" s="10" t="s">
        <v>108</v>
      </c>
      <c r="B99" s="23">
        <v>10</v>
      </c>
      <c r="C99" s="24"/>
      <c r="D99" s="12"/>
      <c r="E99" s="12"/>
      <c r="F99" s="36">
        <f>F100</f>
        <v>430.63224000000002</v>
      </c>
      <c r="G99" s="9"/>
    </row>
    <row r="100" spans="1:7" ht="15.75" thickBot="1">
      <c r="A100" s="10" t="s">
        <v>109</v>
      </c>
      <c r="B100" s="23">
        <v>10</v>
      </c>
      <c r="C100" s="23" t="s">
        <v>120</v>
      </c>
      <c r="D100" s="12"/>
      <c r="E100" s="12"/>
      <c r="F100" s="36">
        <f>F101</f>
        <v>430.63224000000002</v>
      </c>
      <c r="G100" s="9"/>
    </row>
    <row r="101" spans="1:7" ht="67.5" customHeight="1" thickBot="1">
      <c r="A101" s="13" t="s">
        <v>15</v>
      </c>
      <c r="B101" s="24">
        <v>10</v>
      </c>
      <c r="C101" s="24" t="s">
        <v>120</v>
      </c>
      <c r="D101" s="12" t="s">
        <v>16</v>
      </c>
      <c r="E101" s="12"/>
      <c r="F101" s="37">
        <f>F102</f>
        <v>430.63224000000002</v>
      </c>
      <c r="G101" s="9"/>
    </row>
    <row r="102" spans="1:7" ht="60.75" thickBot="1">
      <c r="A102" s="13" t="s">
        <v>110</v>
      </c>
      <c r="B102" s="24">
        <v>10</v>
      </c>
      <c r="C102" s="24" t="s">
        <v>120</v>
      </c>
      <c r="D102" s="12" t="s">
        <v>111</v>
      </c>
      <c r="E102" s="12"/>
      <c r="F102" s="37">
        <f>F103</f>
        <v>430.63224000000002</v>
      </c>
      <c r="G102" s="9"/>
    </row>
    <row r="103" spans="1:7" ht="95.25" customHeight="1" thickBot="1">
      <c r="A103" s="13" t="s">
        <v>112</v>
      </c>
      <c r="B103" s="24">
        <v>10</v>
      </c>
      <c r="C103" s="24" t="s">
        <v>120</v>
      </c>
      <c r="D103" s="12" t="s">
        <v>113</v>
      </c>
      <c r="E103" s="12">
        <v>300</v>
      </c>
      <c r="F103" s="37">
        <v>430.63224000000002</v>
      </c>
      <c r="G103" s="9"/>
    </row>
    <row r="104" spans="1:7" ht="44.25" thickBot="1">
      <c r="A104" s="10" t="s">
        <v>114</v>
      </c>
      <c r="B104" s="23">
        <v>13</v>
      </c>
      <c r="C104" s="23"/>
      <c r="D104" s="11"/>
      <c r="E104" s="11"/>
      <c r="F104" s="36">
        <f>F105</f>
        <v>0.80771000000000004</v>
      </c>
      <c r="G104" s="9"/>
    </row>
    <row r="105" spans="1:7" ht="45" customHeight="1" thickBot="1">
      <c r="A105" s="10" t="s">
        <v>115</v>
      </c>
      <c r="B105" s="23">
        <v>13</v>
      </c>
      <c r="C105" s="23" t="s">
        <v>120</v>
      </c>
      <c r="D105" s="11"/>
      <c r="E105" s="11"/>
      <c r="F105" s="36">
        <f>F106</f>
        <v>0.80771000000000004</v>
      </c>
      <c r="G105" s="9"/>
    </row>
    <row r="106" spans="1:7" ht="63.75" customHeight="1" thickBot="1">
      <c r="A106" s="13" t="s">
        <v>15</v>
      </c>
      <c r="B106" s="24">
        <v>13</v>
      </c>
      <c r="C106" s="24" t="s">
        <v>120</v>
      </c>
      <c r="D106" s="12" t="s">
        <v>16</v>
      </c>
      <c r="E106" s="12"/>
      <c r="F106" s="37">
        <f>F107</f>
        <v>0.80771000000000004</v>
      </c>
      <c r="G106" s="9"/>
    </row>
    <row r="107" spans="1:7" ht="65.25" customHeight="1" thickBot="1">
      <c r="A107" s="13" t="s">
        <v>116</v>
      </c>
      <c r="B107" s="24">
        <v>13</v>
      </c>
      <c r="C107" s="24" t="s">
        <v>120</v>
      </c>
      <c r="D107" s="12" t="s">
        <v>117</v>
      </c>
      <c r="E107" s="12"/>
      <c r="F107" s="37">
        <f>F108</f>
        <v>0.80771000000000004</v>
      </c>
      <c r="G107" s="9"/>
    </row>
    <row r="108" spans="1:7" ht="77.25" customHeight="1" thickBot="1">
      <c r="A108" s="13" t="s">
        <v>118</v>
      </c>
      <c r="B108" s="24">
        <v>13</v>
      </c>
      <c r="C108" s="24" t="s">
        <v>120</v>
      </c>
      <c r="D108" s="12" t="s">
        <v>119</v>
      </c>
      <c r="E108" s="12">
        <v>700</v>
      </c>
      <c r="F108" s="37">
        <v>0.80771000000000004</v>
      </c>
      <c r="G108" s="9"/>
    </row>
    <row r="109" spans="1:7">
      <c r="A109" s="3"/>
    </row>
  </sheetData>
  <mergeCells count="32">
    <mergeCell ref="B57:B61"/>
    <mergeCell ref="C57:C61"/>
    <mergeCell ref="A10:F10"/>
    <mergeCell ref="A1:F1"/>
    <mergeCell ref="A2:F2"/>
    <mergeCell ref="A3:F3"/>
    <mergeCell ref="A4:F4"/>
    <mergeCell ref="A53:A56"/>
    <mergeCell ref="B53:B56"/>
    <mergeCell ref="C53:C56"/>
    <mergeCell ref="D53:D56"/>
    <mergeCell ref="E53:E56"/>
    <mergeCell ref="A11:F11"/>
    <mergeCell ref="A6:F6"/>
    <mergeCell ref="A8:F8"/>
    <mergeCell ref="G53:G56"/>
    <mergeCell ref="A5:F5"/>
    <mergeCell ref="G91:G92"/>
    <mergeCell ref="A72:A73"/>
    <mergeCell ref="B72:B73"/>
    <mergeCell ref="C72:C73"/>
    <mergeCell ref="D72:D73"/>
    <mergeCell ref="E72:E73"/>
    <mergeCell ref="G72:G73"/>
    <mergeCell ref="A91:A92"/>
    <mergeCell ref="B91:B92"/>
    <mergeCell ref="C91:C92"/>
    <mergeCell ref="D91:D92"/>
    <mergeCell ref="E91:E92"/>
    <mergeCell ref="G57:G61"/>
    <mergeCell ref="D57:D61"/>
    <mergeCell ref="E57:E6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2025-05-26T02:54:25Z</dcterms:modified>
</cp:coreProperties>
</file>