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8" i="1"/>
  <c r="C34"/>
  <c r="C53" l="1"/>
  <c r="C48"/>
  <c r="C23"/>
  <c r="C46"/>
  <c r="C43"/>
  <c r="C38"/>
  <c r="C32"/>
  <c r="C30"/>
  <c r="C28"/>
  <c r="C25"/>
  <c r="C21"/>
  <c r="C17" l="1"/>
  <c r="C45"/>
  <c r="C37" s="1"/>
  <c r="C36" l="1"/>
  <c r="C55" s="1"/>
</calcChain>
</file>

<file path=xl/sharedStrings.xml><?xml version="1.0" encoding="utf-8"?>
<sst xmlns="http://schemas.openxmlformats.org/spreadsheetml/2006/main" count="91" uniqueCount="85">
  <si>
    <t>Приложение 2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</si>
  <si>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</si>
  <si>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</si>
  <si>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</si>
  <si>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к Решению Совета народных депутатов поселения</t>
  </si>
  <si>
    <t xml:space="preserve">            (тыс.рублей)</t>
  </si>
  <si>
    <t>Код показателя</t>
  </si>
  <si>
    <t>Наименование показателя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</si>
  <si>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</si>
  <si>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</si>
  <si>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</si>
  <si>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</si>
  <si>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</si>
  <si>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</si>
  <si>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</si>
  <si>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</si>
  <si>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 налог с организаций, обладающих земельным участком, расположенным в границах сельских поселений</t>
  </si>
  <si>
    <t>Земельный 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</si>
  <si>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</si>
  <si>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   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</si>
  <si>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</si>
  <si>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 от  сдачи  в  аренду  имущества, находящегося в  оперативном  управлении органов    управления сельских поселений  и созданных ими учреждений (за исключением имущества  муниципальных бюджетных и автономных учреждений)</t>
  </si>
  <si>
    <t>Штрафы, санкции,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</si>
  <si>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</si>
  <si>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2 00 00000 00 0000 000</t>
  </si>
  <si>
    <t xml:space="preserve">Безвозмездные поступления </t>
  </si>
  <si>
    <r>
      <t xml:space="preserve">Безвозмездные поступления от других бюджетов бюджетной системы </t>
    </r>
    <r>
      <rPr>
        <b/>
        <sz val="11"/>
        <color theme="1"/>
        <rFont val="Times New Roman"/>
        <family val="1"/>
        <charset val="204"/>
      </rPr>
      <t>Российской Федерации</t>
    </r>
  </si>
  <si>
    <t xml:space="preserve">Дотации бюджетам бюджетной системы  Российской Федерации </t>
  </si>
  <si>
    <t>Дотации бюджетам сельских поселений на выравнивание 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</si>
  <si>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из бюджета субъекта Российской Федерации</t>
  </si>
  <si>
    <t>2 02 16001 10 0000 150</t>
  </si>
  <si>
    <t>Дотации бюджетам сельских поселений на выравнивание бюджетной обеспеченности (район)</t>
  </si>
  <si>
    <t xml:space="preserve">Субвенции бюджетам бюджетной системы   Российской Федерации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</si>
  <si>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</si>
  <si>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</si>
  <si>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</si>
  <si>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</si>
  <si>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</si>
  <si>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(Уличное освещение)</t>
  </si>
  <si>
    <t>Прочие межбюджетные трансферты, передаваемые бюджетам сельских поселений (Капитальный ремонт и ремонт дорог)</t>
  </si>
  <si>
    <r>
      <t xml:space="preserve">   </t>
    </r>
    <r>
      <rPr>
        <b/>
        <i/>
        <sz val="12"/>
        <color theme="1"/>
        <rFont val="Times New Roman"/>
        <family val="1"/>
        <charset val="204"/>
      </rPr>
      <t>2 07 00000 00 0000 150</t>
    </r>
  </si>
  <si>
    <t>Прочие безвозмездные поступления</t>
  </si>
  <si>
    <t>Прочие безвозмездные поступления в бюджеты сельских поселений</t>
  </si>
  <si>
    <t>ВСЕГО:</t>
  </si>
  <si>
    <t>Прочие неналоговые доходы</t>
  </si>
  <si>
    <t>Прочие неналоговые доходы бюджетов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</si>
  <si>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налогоым резидентом РоссийскойФедерации в виде дивидендов)</t>
  </si>
  <si>
    <t>0001 00 00000 00 0000 000</t>
  </si>
  <si>
    <t>0001 01 00000 00 0000 000</t>
  </si>
  <si>
    <t xml:space="preserve">0001 01 02010 01 0000 110 </t>
  </si>
  <si>
    <t xml:space="preserve">0001 01 02030 01 0000 110 </t>
  </si>
  <si>
    <t>0001 05 00000 00 0000 000</t>
  </si>
  <si>
    <t>0001 05 03010 01 0000 110</t>
  </si>
  <si>
    <t>0001 06 00000 00 0000 000</t>
  </si>
  <si>
    <t>0001 06 01030 10 0000 110</t>
  </si>
  <si>
    <t>000106 06000 00 0000 000</t>
  </si>
  <si>
    <t xml:space="preserve"> 0001 06 06033 10 0000 110</t>
  </si>
  <si>
    <t xml:space="preserve"> 0001 06 06043 10 0000 110</t>
  </si>
  <si>
    <t>0001 08 00000 00 0000 000</t>
  </si>
  <si>
    <t xml:space="preserve">0001 08 04020 01 0000 110   </t>
  </si>
  <si>
    <t>0001 11 00000 00 0000 000</t>
  </si>
  <si>
    <t>0001 11 05035 10 0000 120</t>
  </si>
  <si>
    <t xml:space="preserve">0001 16 00000 00 0000 000 </t>
  </si>
  <si>
    <t>0002 02 00000 00 0000 000</t>
  </si>
  <si>
    <t>0002 02 10000 00 0000 150</t>
  </si>
  <si>
    <t>0002  02 15001 10 0000 150</t>
  </si>
  <si>
    <t>0002  02 15002 10 0000 150</t>
  </si>
  <si>
    <t>0002  02 16001 10 0000 150</t>
  </si>
  <si>
    <t>0002 02 30000 00 0000 150</t>
  </si>
  <si>
    <t>0002 02 35118 10 0000 150</t>
  </si>
  <si>
    <t>0002 02 40000 00 0000 150</t>
  </si>
  <si>
    <t>0002 02 40014 10 0000 150</t>
  </si>
  <si>
    <t>0002 02 49999 10 0000 150</t>
  </si>
  <si>
    <t>0001 16 07090 10 0000 140</t>
  </si>
  <si>
    <t xml:space="preserve">0001 17 00000 00 0000 000 </t>
  </si>
  <si>
    <t>001 17 05050 10 0000 180</t>
  </si>
  <si>
    <t xml:space="preserve">«О  бюджете Ярковского сельского поселения на 2025 год </t>
  </si>
  <si>
    <t>и плановый период 2026 и 2027 годов»</t>
  </si>
  <si>
    <t xml:space="preserve">Поступление доходов бюджета поселения по кодам видов доходов, подвидов доходов  на 2025 год  </t>
  </si>
  <si>
    <t>Сумма на 2025год</t>
  </si>
  <si>
    <t>Прочие межбюджетные трансферты, передаваемые бюджетам сельских поселений (обслуживание мест массового отдыха)</t>
  </si>
  <si>
    <t>Прочие межбюджетные трансферты, передаваемые бюджетам сельских поселений (служебный автотранспорт)</t>
  </si>
  <si>
    <t>2 07 05030 10 0001 150</t>
  </si>
  <si>
    <t>от «26» декабря 2024г. № 105</t>
  </si>
  <si>
    <r>
      <t>«21» февраля 2025года</t>
    </r>
    <r>
      <rPr>
        <sz val="12"/>
        <color theme="1"/>
        <rFont val="Times New Roman"/>
        <family val="1"/>
        <charset val="204"/>
      </rPr>
      <t xml:space="preserve">     № 112 </t>
    </r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</si>
</sst>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0000"/>
    <numFmt numFmtId="166" formatCode="_-* #,##0.00000\ _₽_-;\-* #,##0.00000\ _₽_-;_-* &quot;-&quot;?????\ _₽_-;_-@_-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1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vertical="top" wrapText="1"/>
    </xf>
    <xf numFmtId="0" fontId="14" fillId="0" borderId="3" xfId="0" applyFont="1" applyBorder="1" applyAlignment="1">
      <alignment wrapText="1"/>
    </xf>
    <xf numFmtId="0" fontId="5" fillId="0" borderId="2" xfId="0" applyFont="1" applyBorder="1" applyAlignment="1">
      <alignment horizontal="justify" vertical="top" wrapText="1"/>
    </xf>
    <xf numFmtId="0" fontId="7" fillId="0" borderId="0" xfId="0" applyFont="1"/>
    <xf numFmtId="0" fontId="15" fillId="0" borderId="3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2" fillId="0" borderId="3" xfId="0" applyFont="1" applyBorder="1" applyAlignment="1">
      <alignment horizontal="justify" vertical="top" wrapText="1"/>
    </xf>
    <xf numFmtId="0" fontId="15" fillId="0" borderId="3" xfId="0" applyFont="1" applyBorder="1" applyAlignment="1">
      <alignment vertical="top" wrapText="1"/>
    </xf>
    <xf numFmtId="0" fontId="14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wrapText="1"/>
    </xf>
    <xf numFmtId="0" fontId="14" fillId="0" borderId="8" xfId="0" applyFont="1" applyBorder="1" applyAlignment="1">
      <alignment vertical="top" wrapText="1"/>
    </xf>
    <xf numFmtId="165" fontId="9" fillId="0" borderId="3" xfId="0" applyNumberFormat="1" applyFont="1" applyBorder="1" applyAlignment="1">
      <alignment horizontal="center"/>
    </xf>
    <xf numFmtId="0" fontId="0" fillId="0" borderId="0" xfId="0" applyBorder="1"/>
    <xf numFmtId="0" fontId="8" fillId="0" borderId="2" xfId="0" applyFont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8" fillId="0" borderId="3" xfId="0" applyFont="1" applyBorder="1" applyAlignment="1">
      <alignment vertical="top" wrapText="1"/>
    </xf>
    <xf numFmtId="0" fontId="20" fillId="0" borderId="3" xfId="0" applyFont="1" applyBorder="1" applyAlignment="1">
      <alignment horizontal="justify" vertical="top" wrapText="1"/>
    </xf>
    <xf numFmtId="0" fontId="19" fillId="0" borderId="4" xfId="0" applyFont="1" applyBorder="1" applyAlignment="1">
      <alignment horizontal="center" wrapText="1"/>
    </xf>
    <xf numFmtId="0" fontId="20" fillId="0" borderId="5" xfId="0" applyFont="1" applyBorder="1" applyAlignment="1">
      <alignment horizontal="justify" vertical="top" wrapText="1"/>
    </xf>
    <xf numFmtId="165" fontId="11" fillId="0" borderId="3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165" fontId="17" fillId="0" borderId="3" xfId="0" applyNumberFormat="1" applyFont="1" applyBorder="1" applyAlignment="1">
      <alignment horizontal="center"/>
    </xf>
    <xf numFmtId="165" fontId="19" fillId="0" borderId="3" xfId="0" applyNumberFormat="1" applyFont="1" applyBorder="1" applyAlignment="1">
      <alignment horizontal="center"/>
    </xf>
    <xf numFmtId="165" fontId="19" fillId="0" borderId="5" xfId="0" applyNumberFormat="1" applyFont="1" applyBorder="1" applyAlignment="1">
      <alignment horizontal="center"/>
    </xf>
    <xf numFmtId="165" fontId="14" fillId="0" borderId="8" xfId="0" applyNumberFormat="1" applyFont="1" applyBorder="1" applyAlignment="1">
      <alignment horizontal="center"/>
    </xf>
    <xf numFmtId="165" fontId="14" fillId="0" borderId="3" xfId="0" applyNumberFormat="1" applyFont="1" applyBorder="1" applyAlignment="1">
      <alignment horizontal="center"/>
    </xf>
    <xf numFmtId="165" fontId="18" fillId="0" borderId="3" xfId="0" applyNumberFormat="1" applyFont="1" applyBorder="1" applyAlignment="1">
      <alignment horizontal="center"/>
    </xf>
    <xf numFmtId="0" fontId="19" fillId="0" borderId="6" xfId="0" applyFont="1" applyBorder="1" applyAlignment="1">
      <alignment horizontal="center" wrapText="1"/>
    </xf>
    <xf numFmtId="164" fontId="5" fillId="0" borderId="2" xfId="1" applyFont="1" applyBorder="1" applyAlignment="1">
      <alignment horizontal="justify" vertical="top" wrapText="1"/>
    </xf>
    <xf numFmtId="164" fontId="5" fillId="0" borderId="3" xfId="1" applyFont="1" applyBorder="1" applyAlignment="1">
      <alignment vertical="top" wrapText="1"/>
    </xf>
    <xf numFmtId="164" fontId="0" fillId="0" borderId="0" xfId="1" applyFont="1"/>
    <xf numFmtId="166" fontId="5" fillId="0" borderId="3" xfId="1" applyNumberFormat="1" applyFont="1" applyBorder="1" applyAlignment="1">
      <alignment horizontal="center" vertical="top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65" fontId="2" fillId="0" borderId="6" xfId="0" applyNumberFormat="1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0"/>
  <sheetViews>
    <sheetView tabSelected="1" topLeftCell="A4" zoomScale="120" zoomScaleNormal="120" workbookViewId="0">
      <selection activeCell="E47" sqref="E47"/>
    </sheetView>
  </sheetViews>
  <sheetFormatPr defaultRowHeight="15" outlineLevelRow="1"/>
  <cols>
    <col min="1" max="1" width="28.42578125" customWidth="1"/>
    <col min="2" max="2" width="44" customWidth="1"/>
    <col min="3" max="3" width="17.140625" customWidth="1"/>
  </cols>
  <sheetData>
    <row r="1" spans="1:10">
      <c r="A1" s="52" t="s">
        <v>0</v>
      </c>
      <c r="B1" s="52"/>
      <c r="C1" s="52"/>
    </row>
    <row r="2" spans="1:10">
      <c r="A2" s="52" t="s">
        <v>1</v>
      </c>
      <c r="B2" s="52"/>
      <c r="C2" s="52"/>
    </row>
    <row r="3" spans="1:10">
      <c r="A3" s="52" t="s">
        <v>2</v>
      </c>
      <c r="B3" s="52"/>
      <c r="C3" s="52"/>
    </row>
    <row r="4" spans="1:10">
      <c r="A4" s="52" t="s">
        <v>3</v>
      </c>
      <c r="B4" s="52"/>
      <c r="C4" s="52"/>
    </row>
    <row r="5" spans="1:10" ht="15.75">
      <c r="A5" s="53" t="s">
        <v>84</v>
      </c>
      <c r="B5" s="53"/>
      <c r="C5" s="53"/>
    </row>
    <row r="6" spans="1:10" ht="15.75">
      <c r="A6" s="2"/>
      <c r="B6" s="59" t="s">
        <v>0</v>
      </c>
      <c r="C6" s="59"/>
      <c r="D6" s="4"/>
    </row>
    <row r="7" spans="1:10" ht="15.75">
      <c r="A7" s="2"/>
      <c r="B7" s="59" t="s">
        <v>4</v>
      </c>
      <c r="C7" s="59"/>
      <c r="D7" s="4"/>
    </row>
    <row r="8" spans="1:10" ht="15.75">
      <c r="A8" s="2"/>
      <c r="B8" s="59" t="s">
        <v>76</v>
      </c>
      <c r="C8" s="59"/>
      <c r="D8" s="4"/>
    </row>
    <row r="9" spans="1:10" ht="15.75">
      <c r="A9" s="2"/>
      <c r="B9" s="59" t="s">
        <v>77</v>
      </c>
      <c r="C9" s="59"/>
      <c r="D9" s="4"/>
    </row>
    <row r="10" spans="1:10" ht="15.75">
      <c r="A10" s="2"/>
      <c r="B10" s="59" t="s">
        <v>83</v>
      </c>
      <c r="C10" s="59"/>
      <c r="D10" s="4"/>
    </row>
    <row r="11" spans="1:10" ht="18.75" customHeight="1">
      <c r="A11" s="51" t="s">
        <v>78</v>
      </c>
      <c r="B11" s="51"/>
      <c r="C11" s="51"/>
      <c r="D11" s="54"/>
    </row>
    <row r="12" spans="1:10" ht="18" customHeight="1">
      <c r="A12" s="51"/>
      <c r="B12" s="51"/>
      <c r="C12" s="51"/>
      <c r="D12" s="54"/>
    </row>
    <row r="13" spans="1:10" ht="16.5" thickBot="1">
      <c r="C13" s="3" t="s">
        <v>5</v>
      </c>
      <c r="J13" s="3"/>
    </row>
    <row r="14" spans="1:10" ht="30" customHeight="1">
      <c r="A14" s="55" t="s">
        <v>6</v>
      </c>
      <c r="B14" s="55" t="s">
        <v>7</v>
      </c>
      <c r="C14" s="57" t="s">
        <v>79</v>
      </c>
    </row>
    <row r="15" spans="1:10" ht="15.75" hidden="1" customHeight="1" thickBot="1">
      <c r="A15" s="56"/>
      <c r="B15" s="56"/>
      <c r="C15" s="58"/>
    </row>
    <row r="16" spans="1:10" ht="16.5" thickBot="1">
      <c r="A16" s="6">
        <v>1</v>
      </c>
      <c r="B16" s="5">
        <v>2</v>
      </c>
      <c r="C16" s="7">
        <v>3</v>
      </c>
    </row>
    <row r="17" spans="1:3" ht="16.5" thickBot="1">
      <c r="A17" s="29" t="s">
        <v>47</v>
      </c>
      <c r="B17" s="8" t="s">
        <v>8</v>
      </c>
      <c r="C17" s="27">
        <f>C18+C21+C23+C25+C28+C30+C32+C34</f>
        <v>2481</v>
      </c>
    </row>
    <row r="18" spans="1:3" ht="22.5" customHeight="1" thickBot="1">
      <c r="A18" s="9" t="s">
        <v>48</v>
      </c>
      <c r="B18" s="19" t="s">
        <v>9</v>
      </c>
      <c r="C18" s="35">
        <f>C19+C20</f>
        <v>243</v>
      </c>
    </row>
    <row r="19" spans="1:3" ht="103.5" customHeight="1" thickBot="1">
      <c r="A19" s="10" t="s">
        <v>49</v>
      </c>
      <c r="B19" s="18" t="s">
        <v>10</v>
      </c>
      <c r="C19" s="36">
        <v>243</v>
      </c>
    </row>
    <row r="20" spans="1:3" ht="103.5" customHeight="1" thickBot="1">
      <c r="A20" s="10" t="s">
        <v>50</v>
      </c>
      <c r="B20" s="18" t="s">
        <v>46</v>
      </c>
      <c r="C20" s="36">
        <v>0</v>
      </c>
    </row>
    <row r="21" spans="1:3" ht="16.5" thickBot="1">
      <c r="A21" s="9" t="s">
        <v>51</v>
      </c>
      <c r="B21" s="19" t="s">
        <v>11</v>
      </c>
      <c r="C21" s="35">
        <f>C22</f>
        <v>300</v>
      </c>
    </row>
    <row r="22" spans="1:3" ht="16.5" thickBot="1">
      <c r="A22" s="10" t="s">
        <v>52</v>
      </c>
      <c r="B22" s="18" t="s">
        <v>12</v>
      </c>
      <c r="C22" s="36">
        <v>300</v>
      </c>
    </row>
    <row r="23" spans="1:3" ht="16.5" thickBot="1">
      <c r="A23" s="9" t="s">
        <v>53</v>
      </c>
      <c r="B23" s="19" t="s">
        <v>13</v>
      </c>
      <c r="C23" s="35">
        <f>C24</f>
        <v>280</v>
      </c>
    </row>
    <row r="24" spans="1:3" ht="57" customHeight="1" thickBot="1">
      <c r="A24" s="10" t="s">
        <v>54</v>
      </c>
      <c r="B24" s="18" t="s">
        <v>14</v>
      </c>
      <c r="C24" s="36">
        <v>280</v>
      </c>
    </row>
    <row r="25" spans="1:3" ht="16.5" thickBot="1">
      <c r="A25" s="9" t="s">
        <v>55</v>
      </c>
      <c r="B25" s="19" t="s">
        <v>15</v>
      </c>
      <c r="C25" s="35">
        <f>C26+C27</f>
        <v>1610</v>
      </c>
    </row>
    <row r="26" spans="1:3" ht="45.75" thickBot="1">
      <c r="A26" s="10" t="s">
        <v>56</v>
      </c>
      <c r="B26" s="18" t="s">
        <v>16</v>
      </c>
      <c r="C26" s="36">
        <v>410</v>
      </c>
    </row>
    <row r="27" spans="1:3" ht="60" customHeight="1" thickBot="1">
      <c r="A27" s="10" t="s">
        <v>57</v>
      </c>
      <c r="B27" s="18" t="s">
        <v>17</v>
      </c>
      <c r="C27" s="36">
        <v>1200</v>
      </c>
    </row>
    <row r="28" spans="1:3" ht="16.5" thickBot="1">
      <c r="A28" s="9" t="s">
        <v>58</v>
      </c>
      <c r="B28" s="19" t="s">
        <v>18</v>
      </c>
      <c r="C28" s="35">
        <f>C29</f>
        <v>3</v>
      </c>
    </row>
    <row r="29" spans="1:3" ht="107.25" customHeight="1" thickBot="1">
      <c r="A29" s="10" t="s">
        <v>59</v>
      </c>
      <c r="B29" s="18" t="s">
        <v>19</v>
      </c>
      <c r="C29" s="36">
        <v>3</v>
      </c>
    </row>
    <row r="30" spans="1:3" ht="51.75" customHeight="1" thickBot="1">
      <c r="A30" s="9" t="s">
        <v>60</v>
      </c>
      <c r="B30" s="19" t="s">
        <v>20</v>
      </c>
      <c r="C30" s="35">
        <f>C31</f>
        <v>0</v>
      </c>
    </row>
    <row r="31" spans="1:3" ht="88.5" customHeight="1" thickBot="1">
      <c r="A31" s="10" t="s">
        <v>61</v>
      </c>
      <c r="B31" s="18" t="s">
        <v>21</v>
      </c>
      <c r="C31" s="36">
        <v>0</v>
      </c>
    </row>
    <row r="32" spans="1:3" ht="24" customHeight="1" thickBot="1">
      <c r="A32" s="9" t="s">
        <v>62</v>
      </c>
      <c r="B32" s="19" t="s">
        <v>22</v>
      </c>
      <c r="C32" s="35">
        <f>C33</f>
        <v>45</v>
      </c>
    </row>
    <row r="33" spans="1:4" ht="91.5" customHeight="1" thickBot="1">
      <c r="A33" s="10" t="s">
        <v>73</v>
      </c>
      <c r="B33" s="18" t="s">
        <v>23</v>
      </c>
      <c r="C33" s="36">
        <v>45</v>
      </c>
    </row>
    <row r="34" spans="1:4" ht="36" customHeight="1" thickBot="1">
      <c r="A34" s="9" t="s">
        <v>74</v>
      </c>
      <c r="B34" s="19" t="s">
        <v>44</v>
      </c>
      <c r="C34" s="35">
        <f>C35</f>
        <v>0</v>
      </c>
    </row>
    <row r="35" spans="1:4" ht="41.25" customHeight="1" thickBot="1">
      <c r="A35" s="10" t="s">
        <v>75</v>
      </c>
      <c r="B35" s="18" t="s">
        <v>45</v>
      </c>
      <c r="C35" s="36">
        <v>0</v>
      </c>
    </row>
    <row r="36" spans="1:4" ht="16.5" thickBot="1">
      <c r="A36" s="6" t="s">
        <v>24</v>
      </c>
      <c r="B36" s="11" t="s">
        <v>25</v>
      </c>
      <c r="C36" s="27">
        <f>C37+C53</f>
        <v>18461.371889999999</v>
      </c>
    </row>
    <row r="37" spans="1:4" ht="44.25" thickBot="1">
      <c r="A37" s="29" t="s">
        <v>63</v>
      </c>
      <c r="B37" s="11" t="s">
        <v>26</v>
      </c>
      <c r="C37" s="27">
        <f>C38+C43+C45</f>
        <v>18287.871889999999</v>
      </c>
    </row>
    <row r="38" spans="1:4" ht="30.75" thickBot="1">
      <c r="A38" s="30" t="s">
        <v>64</v>
      </c>
      <c r="B38" s="31" t="s">
        <v>27</v>
      </c>
      <c r="C38" s="37">
        <f>C39+C40+C41</f>
        <v>7420.0999999999995</v>
      </c>
    </row>
    <row r="39" spans="1:4" ht="45.75" thickBot="1">
      <c r="A39" s="33" t="s">
        <v>65</v>
      </c>
      <c r="B39" s="32" t="s">
        <v>28</v>
      </c>
      <c r="C39" s="38">
        <v>486.4</v>
      </c>
    </row>
    <row r="40" spans="1:4" ht="60">
      <c r="A40" s="43" t="s">
        <v>66</v>
      </c>
      <c r="B40" s="34" t="s">
        <v>29</v>
      </c>
      <c r="C40" s="39">
        <v>6385.4</v>
      </c>
    </row>
    <row r="41" spans="1:4" ht="33" customHeight="1">
      <c r="A41" s="43" t="s">
        <v>67</v>
      </c>
      <c r="B41" s="48" t="s">
        <v>31</v>
      </c>
      <c r="C41" s="50">
        <v>548.29999999999995</v>
      </c>
      <c r="D41" s="28"/>
    </row>
    <row r="42" spans="1:4" ht="28.5" hidden="1" customHeight="1">
      <c r="A42" s="24" t="s">
        <v>30</v>
      </c>
      <c r="B42" s="49"/>
      <c r="C42" s="50"/>
      <c r="D42" s="28"/>
    </row>
    <row r="43" spans="1:4" ht="30.75" thickBot="1">
      <c r="A43" s="25" t="s">
        <v>68</v>
      </c>
      <c r="B43" s="26" t="s">
        <v>32</v>
      </c>
      <c r="C43" s="40">
        <f>C44</f>
        <v>163</v>
      </c>
      <c r="D43" s="28"/>
    </row>
    <row r="44" spans="1:4" ht="66" customHeight="1" thickBot="1">
      <c r="A44" s="10" t="s">
        <v>69</v>
      </c>
      <c r="B44" s="21" t="s">
        <v>33</v>
      </c>
      <c r="C44" s="36">
        <v>163</v>
      </c>
    </row>
    <row r="45" spans="1:4" ht="16.5" thickBot="1">
      <c r="A45" s="13" t="s">
        <v>70</v>
      </c>
      <c r="B45" s="15" t="s">
        <v>34</v>
      </c>
      <c r="C45" s="35">
        <f>C46+C48</f>
        <v>10704.77189</v>
      </c>
    </row>
    <row r="46" spans="1:4" ht="96" customHeight="1" thickBot="1">
      <c r="A46" s="13" t="s">
        <v>71</v>
      </c>
      <c r="B46" s="22" t="s">
        <v>35</v>
      </c>
      <c r="C46" s="41">
        <f>C47</f>
        <v>2548.8000000000002</v>
      </c>
    </row>
    <row r="47" spans="1:4" ht="105.75" thickBot="1">
      <c r="A47" s="12" t="s">
        <v>71</v>
      </c>
      <c r="B47" s="20" t="s">
        <v>36</v>
      </c>
      <c r="C47" s="36">
        <v>2548.8000000000002</v>
      </c>
    </row>
    <row r="48" spans="1:4" ht="34.5" customHeight="1" thickBot="1">
      <c r="A48" s="30" t="s">
        <v>72</v>
      </c>
      <c r="B48" s="31" t="s">
        <v>37</v>
      </c>
      <c r="C48" s="42">
        <f>C49+C50+C51+C52</f>
        <v>8155.9718899999998</v>
      </c>
    </row>
    <row r="49" spans="1:3" ht="45.75" thickBot="1">
      <c r="A49" s="12" t="s">
        <v>72</v>
      </c>
      <c r="B49" s="23" t="s">
        <v>38</v>
      </c>
      <c r="C49" s="36">
        <v>142.19689</v>
      </c>
    </row>
    <row r="50" spans="1:3" ht="45.75" thickBot="1">
      <c r="A50" s="12" t="s">
        <v>72</v>
      </c>
      <c r="B50" s="23" t="s">
        <v>39</v>
      </c>
      <c r="C50" s="36">
        <v>6780.5</v>
      </c>
    </row>
    <row r="51" spans="1:3" ht="66" customHeight="1" thickBot="1">
      <c r="A51" s="12" t="s">
        <v>72</v>
      </c>
      <c r="B51" s="23" t="s">
        <v>80</v>
      </c>
      <c r="C51" s="36">
        <v>233.27500000000001</v>
      </c>
    </row>
    <row r="52" spans="1:3" ht="52.5" customHeight="1" thickBot="1">
      <c r="A52" s="12" t="s">
        <v>72</v>
      </c>
      <c r="B52" s="23" t="s">
        <v>81</v>
      </c>
      <c r="C52" s="36">
        <v>1000</v>
      </c>
    </row>
    <row r="53" spans="1:3" ht="20.25" customHeight="1" outlineLevel="1" thickBot="1">
      <c r="A53" s="16" t="s">
        <v>40</v>
      </c>
      <c r="B53" s="14" t="s">
        <v>41</v>
      </c>
      <c r="C53" s="35">
        <f>C54</f>
        <v>173.5</v>
      </c>
    </row>
    <row r="54" spans="1:3" ht="30.75" outlineLevel="1" thickBot="1">
      <c r="A54" s="12" t="s">
        <v>82</v>
      </c>
      <c r="B54" s="23" t="s">
        <v>42</v>
      </c>
      <c r="C54" s="36">
        <v>173.5</v>
      </c>
    </row>
    <row r="55" spans="1:3" s="46" customFormat="1" ht="16.5" thickBot="1">
      <c r="A55" s="44"/>
      <c r="B55" s="45" t="s">
        <v>43</v>
      </c>
      <c r="C55" s="47">
        <f>C17+C36</f>
        <v>20942.371889999999</v>
      </c>
    </row>
    <row r="56" spans="1:3" ht="18.75">
      <c r="A56" s="17"/>
    </row>
    <row r="57" spans="1:3" ht="18.75">
      <c r="A57" s="17"/>
    </row>
    <row r="58" spans="1:3" ht="18.75">
      <c r="A58" s="17"/>
    </row>
    <row r="59" spans="1:3" ht="18.75">
      <c r="A59" s="17"/>
    </row>
    <row r="60" spans="1:3">
      <c r="A60" s="1"/>
    </row>
    <row r="61" spans="1:3">
      <c r="A61" s="1"/>
    </row>
    <row r="62" spans="1:3">
      <c r="A62" s="1"/>
    </row>
    <row r="63" spans="1:3" ht="15.75">
      <c r="A63" s="3"/>
    </row>
    <row r="64" spans="1:3" ht="15.75">
      <c r="A64" s="3"/>
    </row>
    <row r="65" spans="1:1" ht="15.75">
      <c r="A65" s="3"/>
    </row>
    <row r="66" spans="1:1" ht="15.75">
      <c r="A66" s="3"/>
    </row>
    <row r="67" spans="1:1" ht="15.75">
      <c r="A67" s="3"/>
    </row>
    <row r="68" spans="1:1" ht="15.75">
      <c r="A68" s="3"/>
    </row>
    <row r="69" spans="1:1" ht="15.75">
      <c r="A69" s="3"/>
    </row>
    <row r="70" spans="1:1" ht="15.75">
      <c r="A70" s="3"/>
    </row>
  </sheetData>
  <mergeCells count="17">
    <mergeCell ref="D11:D12"/>
    <mergeCell ref="A14:A15"/>
    <mergeCell ref="B14:B15"/>
    <mergeCell ref="C14:C15"/>
    <mergeCell ref="B6:C6"/>
    <mergeCell ref="B7:C7"/>
    <mergeCell ref="B8:C8"/>
    <mergeCell ref="B9:C9"/>
    <mergeCell ref="B10:C10"/>
    <mergeCell ref="B41:B42"/>
    <mergeCell ref="C41:C42"/>
    <mergeCell ref="A11:C12"/>
    <mergeCell ref="A1:C1"/>
    <mergeCell ref="A2:C2"/>
    <mergeCell ref="A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2025-02-25T09:56:40Z</dcterms:modified>
</cp:coreProperties>
</file>