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50" i="1"/>
  <c r="K57"/>
  <c r="K43"/>
  <c r="K65"/>
  <c r="K23"/>
  <c r="K80"/>
  <c r="K79" s="1"/>
  <c r="K67"/>
  <c r="K82"/>
  <c r="K48" l="1"/>
  <c r="K77"/>
  <c r="K76" s="1"/>
  <c r="K73"/>
  <c r="K71"/>
  <c r="K66"/>
  <c r="K64"/>
  <c r="K62"/>
  <c r="K60"/>
  <c r="K56" s="1"/>
  <c r="K33"/>
  <c r="K38"/>
  <c r="K40"/>
  <c r="K35"/>
  <c r="K18"/>
  <c r="K17" s="1"/>
  <c r="K70" l="1"/>
  <c r="K42" s="1"/>
  <c r="K22"/>
  <c r="K16" l="1"/>
</calcChain>
</file>

<file path=xl/sharedStrings.xml><?xml version="1.0" encoding="utf-8"?>
<sst xmlns="http://schemas.openxmlformats.org/spreadsheetml/2006/main" count="238" uniqueCount="154">
  <si>
    <t xml:space="preserve">Приложение 5 </t>
  </si>
  <si>
    <t xml:space="preserve">                                                                                    Ярковского сельского поселения</t>
  </si>
  <si>
    <t>Приложение 9</t>
  </si>
  <si>
    <t>к Решению Совета народных депутатов поселения</t>
  </si>
  <si>
    <t>тыс.рублей</t>
  </si>
  <si>
    <t>№ п/п</t>
  </si>
  <si>
    <t>Наименование</t>
  </si>
  <si>
    <t>ЦСР</t>
  </si>
  <si>
    <t>ВР</t>
  </si>
  <si>
    <t>РЗ</t>
  </si>
  <si>
    <t>ПР</t>
  </si>
  <si>
    <t>В С Е Г О</t>
  </si>
  <si>
    <t>Муниципальная программа Ярковского сельского поселения Новохоперского муниципального района «Культура Ярковского сельского поселения»</t>
  </si>
  <si>
    <t>01 0 00 00000</t>
  </si>
  <si>
    <t>1.0.1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</si>
  <si>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</si>
  <si>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</si>
  <si>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</si>
  <si>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</si>
  <si>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</si>
  <si>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</si>
  <si>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(Закупка товаров, работ и услуг для обеспечения государственных (муниципальных)  нужд)</t>
  </si>
  <si>
    <t>Муниципальная программа Ярковского сельского поселения Новохоперского муниципального района «Муниципальное управление и гражданское общество Ярковского сельского поселения»</t>
  </si>
  <si>
    <t>02 0 00 00000</t>
  </si>
  <si>
    <t>2.0.1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</si>
  <si>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</si>
  <si>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</si>
  <si>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</si>
  <si>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02 0 01 92010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</si>
  <si>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</si>
  <si>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</si>
  <si>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(Межбюджетные трансферты)</t>
  </si>
  <si>
    <t>2.0.2</t>
  </si>
  <si>
    <t>Основное мероприятие «Управление резервным фондом  администрации Ярковского сельского поселения»</t>
  </si>
  <si>
    <t>02 0 02 00000</t>
  </si>
  <si>
    <t>Резервный фонд администрации Ярковского сельского поселения (финансовое обеспечение непредвиденных расходов (Иные бюджетные ассигнования)</t>
  </si>
  <si>
    <t>02 0 02 90540</t>
  </si>
  <si>
    <t>2.0.4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</si>
  <si>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</si>
  <si>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</si>
  <si>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</si>
  <si>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</si>
  <si>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</si>
  <si>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2.0.5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</si>
  <si>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</si>
  <si>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</si>
  <si>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</si>
  <si>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</si>
  <si>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2.0.6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</si>
  <si>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</si>
  <si>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</si>
  <si>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</t>
  </si>
  <si>
    <t>02 0 06 97880</t>
  </si>
  <si>
    <t>Муниципальная программа Ярковского сельского поселения Новохоперского муниципального района «Развитие инфраструктуры Ярковского сельского поселения»</t>
  </si>
  <si>
    <t>03 0 00 00000</t>
  </si>
  <si>
    <t>3.0.1</t>
  </si>
  <si>
    <t>Основное мероприятие «Ремонт и содержание объектов водоснабжения»</t>
  </si>
  <si>
    <t>03 0 01 00000</t>
  </si>
  <si>
    <t>03 0 01 90200</t>
  </si>
  <si>
    <t>3.0.2</t>
  </si>
  <si>
    <t>Основное мероприятие «Система обращения с твердыми коммунальными отходами »</t>
  </si>
  <si>
    <t>03 0 04 00000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</si>
  <si>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</si>
  <si>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</si>
  <si>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</si>
  <si>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</si>
  <si>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</si>
  <si>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</si>
  <si>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</si>
  <si>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</si>
  <si>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</si>
  <si>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</si>
  <si>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</si>
  <si>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</si>
  <si>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</si>
  <si>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</si>
  <si>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</si>
  <si>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</si>
  <si>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</si>
  <si>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</si>
  <si>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</si>
  <si>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</si>
  <si>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</si>
  <si>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</si>
  <si>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</si>
  <si>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</si>
  <si>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</si>
  <si>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</si>
  <si>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</si>
  <si>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</si>
  <si>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</si>
  <si>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</si>
  <si>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</si>
  <si>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</si>
  <si>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</si>
  <si>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</si>
  <si>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</si>
  <si>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</si>
  <si>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</si>
  <si>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</si>
  <si>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</si>
  <si>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</si>
  <si>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</si>
  <si>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</si>
  <si>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t>03 4 01 91431</t>
  </si>
  <si>
    <t>Сумма</t>
  </si>
  <si>
    <t>08</t>
  </si>
  <si>
    <t>01</t>
  </si>
  <si>
    <t>02</t>
  </si>
  <si>
    <t>04</t>
  </si>
  <si>
    <t>03</t>
  </si>
  <si>
    <t>05</t>
  </si>
  <si>
    <t>09</t>
  </si>
  <si>
    <t>3.1.1</t>
  </si>
  <si>
    <t>3.1</t>
  </si>
  <si>
    <t>3.1.2</t>
  </si>
  <si>
    <t>3.1.3</t>
  </si>
  <si>
    <t>3.1.4</t>
  </si>
  <si>
    <t>3.2</t>
  </si>
  <si>
    <t>3.2.2</t>
  </si>
  <si>
    <t>3.3</t>
  </si>
  <si>
    <t>3.3.1</t>
  </si>
  <si>
    <t>3.4</t>
  </si>
  <si>
    <t>3.4.1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</si>
  <si>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</si>
  <si>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</si>
  <si>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</si>
  <si>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>03 0 02 90130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</si>
  <si>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</si>
  <si>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03 4 02 91440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</si>
  <si>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</si>
  <si>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03 0 02 00000</t>
  </si>
  <si>
    <t>Основное мероприятие "Развитие водоснабжения"</t>
  </si>
  <si>
    <t>4.2.</t>
  </si>
  <si>
    <t xml:space="preserve"> 03 4 02 00000</t>
  </si>
  <si>
    <t>Основное мероприятие "Предоставление  субсидий на поддержку некоммерческих организаций в целях обеспечения деятельности добровольной пожарной команды на территории Ярковского сельского поселения"</t>
  </si>
  <si>
    <t>Субсидии некоммерческим организациям(Предоставление субсидий, бюджетным, автономным учреждениям и иным некоммерческим организациям)</t>
  </si>
  <si>
    <t xml:space="preserve">«О  бюджете Ярковского сельского поселения на 2025 год </t>
  </si>
  <si>
    <t>и плановый период 2026 и 2027 годов»</t>
  </si>
  <si>
    <t>от «26» декабря 2024г. № 105</t>
  </si>
  <si>
    <t>03 0 01 90120</t>
  </si>
  <si>
    <t>Выполнение других расходных обязательств (Закупка товаров, работ и услуг для обеспечения государственных (муниципальных)  нужд))</t>
  </si>
  <si>
    <t>Иные бюджетные ассигнования</t>
  </si>
  <si>
    <t>Содержание и обслуживание мест массового отдыха</t>
  </si>
  <si>
    <t>03 2 02 S8520</t>
  </si>
  <si>
    <t>03 3 02 9Д130</t>
  </si>
  <si>
    <t xml:space="preserve"> Мероприятия по обеспечению первичных мер пожарной безопасности в границах поселения</t>
  </si>
  <si>
    <t>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</si>
  <si>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нужд))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</si>
  <si>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Ярковского сельского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расходов, разделам, подразделам классификации                                                                                                                                                                                                                                                                                                                                                                                                            расходов  бюджета поселения на 2025 год</t>
  </si>
  <si>
    <t>02 0 01 79180</t>
  </si>
  <si>
    <t>03 0 04 90150</t>
  </si>
  <si>
    <r>
      <t>«21» февраля 2025года</t>
    </r>
    <r>
      <rPr>
        <sz val="12"/>
        <color theme="1"/>
        <rFont val="Times New Roman"/>
        <family val="1"/>
        <charset val="204"/>
      </rPr>
      <t xml:space="preserve">  № 112 </t>
    </r>
  </si>
  <si>
    <t xml:space="preserve">                        Новохоперского муниципального района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</si>
</sst>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Arial Cyr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2" fillId="0" borderId="16">
      <alignment horizontal="left" wrapText="1"/>
    </xf>
    <xf numFmtId="49" fontId="12" fillId="0" borderId="17">
      <alignment horizontal="center" wrapText="1"/>
    </xf>
  </cellStyleXfs>
  <cellXfs count="12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0" xfId="0" applyFont="1" applyAlignment="1">
      <alignment horizontal="right" indent="2"/>
    </xf>
    <xf numFmtId="0" fontId="8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3" fillId="0" borderId="4" xfId="0" applyFont="1" applyBorder="1"/>
    <xf numFmtId="0" fontId="8" fillId="0" borderId="4" xfId="0" applyFont="1" applyBorder="1"/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8" fillId="0" borderId="6" xfId="0" applyFont="1" applyBorder="1" applyAlignment="1"/>
    <xf numFmtId="0" fontId="8" fillId="0" borderId="5" xfId="0" applyFont="1" applyBorder="1" applyAlignment="1"/>
    <xf numFmtId="0" fontId="6" fillId="0" borderId="4" xfId="0" applyFont="1" applyBorder="1"/>
    <xf numFmtId="49" fontId="3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49" fontId="11" fillId="0" borderId="4" xfId="0" applyNumberFormat="1" applyFont="1" applyBorder="1"/>
    <xf numFmtId="49" fontId="3" fillId="0" borderId="4" xfId="0" applyNumberFormat="1" applyFont="1" applyBorder="1"/>
    <xf numFmtId="49" fontId="6" fillId="0" borderId="4" xfId="0" applyNumberFormat="1" applyFont="1" applyBorder="1"/>
    <xf numFmtId="49" fontId="1" fillId="0" borderId="4" xfId="0" applyNumberFormat="1" applyFont="1" applyBorder="1"/>
    <xf numFmtId="49" fontId="6" fillId="0" borderId="2" xfId="0" applyNumberFormat="1" applyFont="1" applyBorder="1"/>
    <xf numFmtId="0" fontId="3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4" xfId="0" applyFont="1" applyBorder="1"/>
    <xf numFmtId="0" fontId="3" fillId="0" borderId="14" xfId="0" applyFont="1" applyBorder="1" applyAlignment="1">
      <alignment wrapText="1"/>
    </xf>
    <xf numFmtId="49" fontId="3" fillId="0" borderId="15" xfId="0" applyNumberFormat="1" applyFont="1" applyBorder="1" applyAlignment="1">
      <alignment horizontal="center"/>
    </xf>
    <xf numFmtId="0" fontId="0" fillId="0" borderId="8" xfId="0" applyBorder="1"/>
    <xf numFmtId="49" fontId="3" fillId="0" borderId="5" xfId="0" applyNumberFormat="1" applyFont="1" applyBorder="1" applyAlignment="1">
      <alignment horizontal="center"/>
    </xf>
    <xf numFmtId="49" fontId="13" fillId="0" borderId="17" xfId="2" applyNumberFormat="1" applyFont="1" applyProtection="1">
      <alignment horizontal="center" wrapText="1"/>
    </xf>
    <xf numFmtId="0" fontId="0" fillId="0" borderId="0" xfId="0" applyAlignment="1">
      <alignment wrapText="1"/>
    </xf>
    <xf numFmtId="0" fontId="6" fillId="0" borderId="5" xfId="0" applyFont="1" applyBorder="1"/>
    <xf numFmtId="0" fontId="9" fillId="0" borderId="5" xfId="1" applyNumberFormat="1" applyFont="1" applyBorder="1" applyProtection="1">
      <alignment horizontal="left" wrapText="1"/>
    </xf>
    <xf numFmtId="0" fontId="0" fillId="0" borderId="5" xfId="0" applyBorder="1"/>
    <xf numFmtId="0" fontId="8" fillId="0" borderId="0" xfId="0" applyFont="1" applyAlignment="1">
      <alignment horizontal="right"/>
    </xf>
    <xf numFmtId="0" fontId="8" fillId="0" borderId="5" xfId="0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14" xfId="0" applyFont="1" applyBorder="1" applyAlignment="1">
      <alignment wrapText="1"/>
    </xf>
    <xf numFmtId="49" fontId="8" fillId="0" borderId="15" xfId="0" applyNumberFormat="1" applyFont="1" applyBorder="1" applyAlignment="1">
      <alignment horizontal="center"/>
    </xf>
    <xf numFmtId="0" fontId="13" fillId="0" borderId="18" xfId="0" applyFont="1" applyBorder="1" applyAlignment="1">
      <alignment wrapText="1"/>
    </xf>
    <xf numFmtId="0" fontId="13" fillId="0" borderId="7" xfId="0" applyFont="1" applyBorder="1" applyAlignment="1">
      <alignment wrapText="1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/>
    <xf numFmtId="0" fontId="8" fillId="0" borderId="5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164" fontId="3" fillId="0" borderId="5" xfId="0" applyNumberFormat="1" applyFont="1" applyBorder="1" applyAlignment="1">
      <alignment horizontal="center"/>
    </xf>
    <xf numFmtId="0" fontId="9" fillId="0" borderId="5" xfId="0" applyFont="1" applyBorder="1" applyAlignment="1">
      <alignment wrapText="1"/>
    </xf>
    <xf numFmtId="0" fontId="3" fillId="0" borderId="5" xfId="0" applyFont="1" applyBorder="1"/>
    <xf numFmtId="164" fontId="0" fillId="0" borderId="0" xfId="0" applyNumberFormat="1"/>
    <xf numFmtId="0" fontId="8" fillId="0" borderId="19" xfId="0" applyFont="1" applyBorder="1" applyAlignment="1">
      <alignment wrapText="1"/>
    </xf>
    <xf numFmtId="0" fontId="3" fillId="0" borderId="15" xfId="0" applyFont="1" applyBorder="1" applyAlignment="1">
      <alignment horizontal="center"/>
    </xf>
    <xf numFmtId="0" fontId="13" fillId="0" borderId="5" xfId="0" applyFont="1" applyBorder="1" applyAlignment="1">
      <alignment horizontal="left" wrapText="1"/>
    </xf>
    <xf numFmtId="0" fontId="9" fillId="0" borderId="18" xfId="1" applyNumberFormat="1" applyFont="1" applyBorder="1" applyProtection="1">
      <alignment horizontal="left" wrapText="1"/>
    </xf>
    <xf numFmtId="0" fontId="3" fillId="0" borderId="10" xfId="0" applyFont="1" applyBorder="1" applyAlignment="1">
      <alignment wrapText="1"/>
    </xf>
    <xf numFmtId="49" fontId="9" fillId="0" borderId="20" xfId="2" applyNumberFormat="1" applyFont="1" applyBorder="1" applyProtection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8" xfId="0" applyFont="1" applyBorder="1"/>
    <xf numFmtId="164" fontId="3" fillId="0" borderId="18" xfId="0" applyNumberFormat="1" applyFont="1" applyBorder="1" applyAlignment="1">
      <alignment horizontal="center"/>
    </xf>
    <xf numFmtId="0" fontId="9" fillId="0" borderId="5" xfId="0" applyFont="1" applyBorder="1" applyAlignment="1">
      <alignment horizontal="left" wrapText="1"/>
    </xf>
    <xf numFmtId="49" fontId="9" fillId="0" borderId="5" xfId="2" applyNumberFormat="1" applyFont="1" applyBorder="1" applyProtection="1">
      <alignment horizontal="center" wrapText="1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49" fontId="8" fillId="0" borderId="5" xfId="0" applyNumberFormat="1" applyFont="1" applyBorder="1" applyAlignment="1">
      <alignment horizontal="center"/>
    </xf>
    <xf numFmtId="0" fontId="0" fillId="0" borderId="12" xfId="0" applyBorder="1" applyAlignment="1"/>
    <xf numFmtId="0" fontId="0" fillId="0" borderId="13" xfId="0" applyBorder="1" applyAlignment="1"/>
    <xf numFmtId="0" fontId="3" fillId="0" borderId="4" xfId="0" applyFont="1" applyBorder="1"/>
    <xf numFmtId="49" fontId="9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5" fontId="0" fillId="0" borderId="5" xfId="0" applyNumberFormat="1" applyFon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49" fontId="6" fillId="0" borderId="3" xfId="0" applyNumberFormat="1" applyFont="1" applyBorder="1"/>
    <xf numFmtId="49" fontId="6" fillId="0" borderId="5" xfId="0" applyNumberFormat="1" applyFont="1" applyBorder="1"/>
    <xf numFmtId="49" fontId="3" fillId="0" borderId="5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8" fillId="0" borderId="5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8" fillId="0" borderId="5" xfId="0" applyFont="1" applyBorder="1" applyAlignment="1">
      <alignment wrapText="1"/>
    </xf>
    <xf numFmtId="0" fontId="3" fillId="0" borderId="5" xfId="0" applyFont="1" applyBorder="1"/>
    <xf numFmtId="0" fontId="8" fillId="0" borderId="5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49" fontId="8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8" fillId="0" borderId="19" xfId="0" applyFont="1" applyBorder="1" applyAlignment="1">
      <alignment wrapText="1"/>
    </xf>
    <xf numFmtId="0" fontId="8" fillId="0" borderId="19" xfId="0" applyFont="1" applyBorder="1" applyAlignment="1">
      <alignment horizontal="center"/>
    </xf>
    <xf numFmtId="0" fontId="8" fillId="0" borderId="6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8" fillId="0" borderId="6" xfId="0" applyNumberFormat="1" applyFont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0" fillId="0" borderId="10" xfId="0" applyBorder="1" applyAlignment="1"/>
    <xf numFmtId="0" fontId="0" fillId="0" borderId="8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6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49" fontId="9" fillId="0" borderId="5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5"/>
  <sheetViews>
    <sheetView tabSelected="1" workbookViewId="0">
      <selection activeCell="L6" sqref="L6"/>
    </sheetView>
  </sheetViews>
  <sheetFormatPr defaultRowHeight="15" outlineLevelRow="1"/>
  <cols>
    <col min="1" max="1" width="6" customWidth="1"/>
    <col min="2" max="2" width="26" customWidth="1"/>
    <col min="3" max="3" width="9.140625" hidden="1" customWidth="1"/>
    <col min="4" max="4" width="16.140625" customWidth="1"/>
    <col min="5" max="5" width="0.140625" hidden="1" customWidth="1"/>
    <col min="6" max="6" width="7.42578125" customWidth="1"/>
    <col min="7" max="7" width="0.85546875" hidden="1" customWidth="1"/>
    <col min="8" max="8" width="5.85546875" customWidth="1"/>
    <col min="9" max="9" width="9.140625" hidden="1" customWidth="1"/>
    <col min="10" max="10" width="6.140625" customWidth="1"/>
    <col min="11" max="11" width="19.42578125" customWidth="1"/>
    <col min="13" max="13" width="10.28515625" bestFit="1" customWidth="1"/>
    <col min="17" max="17" width="10.28515625" bestFit="1" customWidth="1"/>
  </cols>
  <sheetData>
    <row r="1" spans="1:17" ht="15.75">
      <c r="A1" s="1"/>
      <c r="B1" s="84"/>
    </row>
    <row r="2" spans="1:17">
      <c r="B2" s="84"/>
      <c r="D2" s="119" t="s">
        <v>0</v>
      </c>
      <c r="E2" s="119"/>
      <c r="F2" s="119"/>
      <c r="G2" s="119"/>
      <c r="H2" s="119"/>
      <c r="I2" s="119"/>
      <c r="J2" s="119"/>
      <c r="K2" s="119"/>
    </row>
    <row r="3" spans="1:17">
      <c r="A3" s="2"/>
      <c r="B3" s="84"/>
      <c r="D3" s="119" t="s">
        <v>1</v>
      </c>
      <c r="E3" s="119"/>
      <c r="F3" s="119"/>
      <c r="G3" s="119"/>
      <c r="H3" s="119"/>
      <c r="I3" s="119"/>
      <c r="J3" s="119"/>
      <c r="K3" s="119"/>
    </row>
    <row r="4" spans="1:17">
      <c r="A4" s="2"/>
      <c r="B4" s="84"/>
      <c r="D4" s="120" t="s">
        <v>153</v>
      </c>
      <c r="E4" s="120"/>
      <c r="F4" s="120"/>
      <c r="G4" s="120"/>
      <c r="H4" s="120"/>
      <c r="I4" s="120"/>
      <c r="J4" s="120"/>
      <c r="K4" s="120"/>
    </row>
    <row r="5" spans="1:17" ht="15.75">
      <c r="A5" s="2"/>
      <c r="B5" s="84"/>
      <c r="D5" s="121" t="s">
        <v>152</v>
      </c>
      <c r="E5" s="121"/>
      <c r="F5" s="121"/>
      <c r="G5" s="121"/>
      <c r="H5" s="121"/>
      <c r="I5" s="121"/>
      <c r="J5" s="121"/>
      <c r="K5" s="121"/>
    </row>
    <row r="6" spans="1:17" ht="15.75">
      <c r="A6" s="2"/>
      <c r="B6" s="4"/>
      <c r="D6" s="3"/>
      <c r="E6" s="3"/>
      <c r="F6" s="3"/>
      <c r="G6" s="3"/>
      <c r="H6" s="3"/>
      <c r="I6" s="3"/>
      <c r="J6" s="3"/>
      <c r="K6" s="3"/>
    </row>
    <row r="7" spans="1:17" ht="15.75">
      <c r="A7" s="86" t="s">
        <v>2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7" ht="15.75">
      <c r="A8" s="86" t="s">
        <v>3</v>
      </c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7" ht="15.75">
      <c r="A9" s="86" t="s">
        <v>137</v>
      </c>
      <c r="B9" s="86"/>
      <c r="C9" s="86"/>
      <c r="D9" s="86"/>
      <c r="E9" s="86"/>
      <c r="F9" s="86"/>
      <c r="G9" s="86"/>
      <c r="H9" s="86"/>
      <c r="I9" s="86"/>
      <c r="J9" s="86"/>
      <c r="K9" s="86"/>
    </row>
    <row r="10" spans="1:17" ht="15.75">
      <c r="A10" s="86" t="s">
        <v>138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</row>
    <row r="11" spans="1:17" ht="15.75">
      <c r="A11" s="86" t="s">
        <v>139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pans="1:17" ht="94.5" customHeight="1">
      <c r="A12" s="90" t="s">
        <v>149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33"/>
      <c r="M12" s="33"/>
    </row>
    <row r="13" spans="1:17" ht="16.5" thickBot="1">
      <c r="A13" s="5"/>
      <c r="K13" s="37" t="s">
        <v>4</v>
      </c>
    </row>
    <row r="14" spans="1:17" ht="30" thickBot="1">
      <c r="A14" s="6" t="s">
        <v>5</v>
      </c>
      <c r="B14" s="10" t="s">
        <v>6</v>
      </c>
      <c r="C14" s="85" t="s">
        <v>7</v>
      </c>
      <c r="D14" s="85"/>
      <c r="E14" s="85" t="s">
        <v>8</v>
      </c>
      <c r="F14" s="85"/>
      <c r="G14" s="85" t="s">
        <v>9</v>
      </c>
      <c r="H14" s="85"/>
      <c r="I14" s="14" t="s">
        <v>10</v>
      </c>
      <c r="J14" s="15" t="s">
        <v>10</v>
      </c>
      <c r="K14" s="76" t="s">
        <v>105</v>
      </c>
      <c r="L14" s="30"/>
    </row>
    <row r="15" spans="1:17" ht="15.75" thickBot="1">
      <c r="A15" s="7">
        <v>1</v>
      </c>
      <c r="B15" s="89">
        <v>2</v>
      </c>
      <c r="C15" s="89"/>
      <c r="D15" s="85">
        <v>3</v>
      </c>
      <c r="E15" s="85"/>
      <c r="F15" s="85">
        <v>4</v>
      </c>
      <c r="G15" s="85"/>
      <c r="H15" s="85">
        <v>5</v>
      </c>
      <c r="I15" s="85"/>
      <c r="J15" s="11">
        <v>6</v>
      </c>
      <c r="K15" s="76">
        <v>7</v>
      </c>
      <c r="L15" s="30"/>
    </row>
    <row r="16" spans="1:17" ht="15.75" thickBot="1">
      <c r="A16" s="8"/>
      <c r="B16" s="87" t="s">
        <v>11</v>
      </c>
      <c r="C16" s="87"/>
      <c r="D16" s="88"/>
      <c r="E16" s="88"/>
      <c r="F16" s="88"/>
      <c r="G16" s="88"/>
      <c r="H16" s="88"/>
      <c r="I16" s="88"/>
      <c r="J16" s="12"/>
      <c r="K16" s="77">
        <f>K17+K22+K42</f>
        <v>20369.98746</v>
      </c>
      <c r="L16" s="30"/>
      <c r="M16" s="53"/>
      <c r="Q16" s="53"/>
    </row>
    <row r="17" spans="1:12" ht="107.25" customHeight="1" thickBot="1">
      <c r="A17" s="16">
        <v>1</v>
      </c>
      <c r="B17" s="87" t="s">
        <v>12</v>
      </c>
      <c r="C17" s="87"/>
      <c r="D17" s="85" t="s">
        <v>13</v>
      </c>
      <c r="E17" s="85"/>
      <c r="F17" s="85"/>
      <c r="G17" s="85"/>
      <c r="H17" s="85"/>
      <c r="I17" s="85"/>
      <c r="J17" s="11"/>
      <c r="K17" s="77">
        <f>K18</f>
        <v>2246.75</v>
      </c>
      <c r="L17" s="30"/>
    </row>
    <row r="18" spans="1:12" ht="72.75" customHeight="1" thickBot="1">
      <c r="A18" s="16" t="s">
        <v>14</v>
      </c>
      <c r="B18" s="87" t="s">
        <v>15</v>
      </c>
      <c r="C18" s="87"/>
      <c r="D18" s="85" t="s">
        <v>16</v>
      </c>
      <c r="E18" s="85"/>
      <c r="F18" s="91"/>
      <c r="G18" s="91"/>
      <c r="H18" s="91"/>
      <c r="I18" s="91"/>
      <c r="J18" s="13"/>
      <c r="K18" s="77">
        <f>K19+K20+K21</f>
        <v>2246.75</v>
      </c>
      <c r="L18" s="30"/>
    </row>
    <row r="19" spans="1:12" ht="60.75" customHeight="1" thickBot="1">
      <c r="A19" s="8"/>
      <c r="B19" s="92" t="s">
        <v>17</v>
      </c>
      <c r="C19" s="92"/>
      <c r="D19" s="91" t="s">
        <v>18</v>
      </c>
      <c r="E19" s="91"/>
      <c r="F19" s="91">
        <v>800</v>
      </c>
      <c r="G19" s="91"/>
      <c r="H19" s="83" t="s">
        <v>106</v>
      </c>
      <c r="I19" s="83"/>
      <c r="J19" s="17" t="s">
        <v>107</v>
      </c>
      <c r="K19" s="78">
        <v>11</v>
      </c>
      <c r="L19" s="30"/>
    </row>
    <row r="20" spans="1:12" ht="207.75" customHeight="1" thickBot="1">
      <c r="A20" s="8"/>
      <c r="B20" s="92" t="s">
        <v>19</v>
      </c>
      <c r="C20" s="92"/>
      <c r="D20" s="91" t="s">
        <v>20</v>
      </c>
      <c r="E20" s="91"/>
      <c r="F20" s="91">
        <v>100</v>
      </c>
      <c r="G20" s="91"/>
      <c r="H20" s="83" t="s">
        <v>106</v>
      </c>
      <c r="I20" s="83"/>
      <c r="J20" s="17" t="s">
        <v>107</v>
      </c>
      <c r="K20" s="78">
        <v>1497.7</v>
      </c>
      <c r="L20" s="30"/>
    </row>
    <row r="21" spans="1:12" ht="114" customHeight="1" thickBot="1">
      <c r="A21" s="8"/>
      <c r="B21" s="92" t="s">
        <v>21</v>
      </c>
      <c r="C21" s="92"/>
      <c r="D21" s="91" t="s">
        <v>20</v>
      </c>
      <c r="E21" s="91"/>
      <c r="F21" s="91">
        <v>200</v>
      </c>
      <c r="G21" s="91"/>
      <c r="H21" s="83" t="s">
        <v>106</v>
      </c>
      <c r="I21" s="83"/>
      <c r="J21" s="17" t="s">
        <v>107</v>
      </c>
      <c r="K21" s="78">
        <v>738.05</v>
      </c>
      <c r="L21" s="30"/>
    </row>
    <row r="22" spans="1:12" ht="128.25" customHeight="1" thickBot="1">
      <c r="A22" s="9">
        <v>2</v>
      </c>
      <c r="B22" s="87" t="s">
        <v>22</v>
      </c>
      <c r="C22" s="87"/>
      <c r="D22" s="85" t="s">
        <v>23</v>
      </c>
      <c r="E22" s="85"/>
      <c r="F22" s="85"/>
      <c r="G22" s="85"/>
      <c r="H22" s="93"/>
      <c r="I22" s="93"/>
      <c r="J22" s="18"/>
      <c r="K22" s="77">
        <f>K23+K33+K35+K38+K40</f>
        <v>7218.7474000000002</v>
      </c>
      <c r="L22" s="30"/>
    </row>
    <row r="23" spans="1:12" ht="103.5" customHeight="1" thickBot="1">
      <c r="A23" s="9" t="s">
        <v>24</v>
      </c>
      <c r="B23" s="87" t="s">
        <v>25</v>
      </c>
      <c r="C23" s="87"/>
      <c r="D23" s="85" t="s">
        <v>26</v>
      </c>
      <c r="E23" s="85"/>
      <c r="F23" s="91"/>
      <c r="G23" s="91"/>
      <c r="H23" s="83"/>
      <c r="I23" s="83"/>
      <c r="J23" s="17"/>
      <c r="K23" s="77">
        <f>K24+K25+K26+K27+K28+K30+K32+K29+K31</f>
        <v>6619.1030000000001</v>
      </c>
      <c r="L23" s="30"/>
    </row>
    <row r="24" spans="1:12" ht="161.25" customHeight="1" thickBot="1">
      <c r="A24" s="8"/>
      <c r="B24" s="94" t="s">
        <v>27</v>
      </c>
      <c r="C24" s="94"/>
      <c r="D24" s="91" t="s">
        <v>28</v>
      </c>
      <c r="E24" s="91"/>
      <c r="F24" s="91">
        <v>100</v>
      </c>
      <c r="G24" s="91"/>
      <c r="H24" s="83" t="s">
        <v>107</v>
      </c>
      <c r="I24" s="83"/>
      <c r="J24" s="17" t="s">
        <v>108</v>
      </c>
      <c r="K24" s="78">
        <v>1372.4</v>
      </c>
      <c r="L24" s="30"/>
    </row>
    <row r="25" spans="1:12" ht="121.5" customHeight="1" thickBot="1">
      <c r="A25" s="8"/>
      <c r="B25" s="94" t="s">
        <v>124</v>
      </c>
      <c r="C25" s="94"/>
      <c r="D25" s="91" t="s">
        <v>125</v>
      </c>
      <c r="E25" s="91"/>
      <c r="F25" s="13">
        <v>100</v>
      </c>
      <c r="G25" s="13"/>
      <c r="H25" s="17" t="s">
        <v>107</v>
      </c>
      <c r="I25" s="17"/>
      <c r="J25" s="17" t="s">
        <v>108</v>
      </c>
      <c r="K25" s="78">
        <v>0</v>
      </c>
      <c r="L25" s="30"/>
    </row>
    <row r="26" spans="1:12" ht="60.75" customHeight="1" thickBot="1">
      <c r="A26" s="8"/>
      <c r="B26" s="92" t="s">
        <v>17</v>
      </c>
      <c r="C26" s="92"/>
      <c r="D26" s="91" t="s">
        <v>29</v>
      </c>
      <c r="E26" s="91"/>
      <c r="F26" s="91">
        <v>800</v>
      </c>
      <c r="G26" s="91"/>
      <c r="H26" s="83" t="s">
        <v>107</v>
      </c>
      <c r="I26" s="83"/>
      <c r="J26" s="17" t="s">
        <v>108</v>
      </c>
      <c r="K26" s="78">
        <v>0</v>
      </c>
      <c r="L26" s="30"/>
    </row>
    <row r="27" spans="1:12" ht="168.75" customHeight="1" thickBot="1">
      <c r="A27" s="8"/>
      <c r="B27" s="94" t="s">
        <v>27</v>
      </c>
      <c r="C27" s="94"/>
      <c r="D27" s="91" t="s">
        <v>28</v>
      </c>
      <c r="E27" s="91"/>
      <c r="F27" s="91">
        <v>100</v>
      </c>
      <c r="G27" s="91"/>
      <c r="H27" s="83" t="s">
        <v>107</v>
      </c>
      <c r="I27" s="83"/>
      <c r="J27" s="17" t="s">
        <v>109</v>
      </c>
      <c r="K27" s="78">
        <v>3157.6</v>
      </c>
      <c r="L27" s="30"/>
    </row>
    <row r="28" spans="1:12" ht="119.25" customHeight="1" thickBot="1">
      <c r="A28" s="8"/>
      <c r="B28" s="92" t="s">
        <v>30</v>
      </c>
      <c r="C28" s="92"/>
      <c r="D28" s="91" t="s">
        <v>28</v>
      </c>
      <c r="E28" s="91"/>
      <c r="F28" s="91">
        <v>200</v>
      </c>
      <c r="G28" s="91"/>
      <c r="H28" s="83" t="s">
        <v>107</v>
      </c>
      <c r="I28" s="83"/>
      <c r="J28" s="17" t="s">
        <v>109</v>
      </c>
      <c r="K28" s="78">
        <v>500.6</v>
      </c>
      <c r="L28" s="30"/>
    </row>
    <row r="29" spans="1:12" ht="77.25" customHeight="1" thickBot="1">
      <c r="A29" s="47"/>
      <c r="B29" s="28" t="s">
        <v>17</v>
      </c>
      <c r="C29" s="49"/>
      <c r="D29" s="55" t="s">
        <v>29</v>
      </c>
      <c r="E29" s="46"/>
      <c r="F29" s="46">
        <v>800</v>
      </c>
      <c r="G29" s="46"/>
      <c r="H29" s="83" t="s">
        <v>107</v>
      </c>
      <c r="I29" s="83"/>
      <c r="J29" s="45" t="s">
        <v>109</v>
      </c>
      <c r="K29" s="78">
        <v>4</v>
      </c>
      <c r="L29" s="30"/>
    </row>
    <row r="30" spans="1:12" ht="90.75" customHeight="1" thickBot="1">
      <c r="A30" s="8"/>
      <c r="B30" s="92" t="s">
        <v>31</v>
      </c>
      <c r="C30" s="92"/>
      <c r="D30" s="91" t="s">
        <v>28</v>
      </c>
      <c r="E30" s="91"/>
      <c r="F30" s="91">
        <v>500</v>
      </c>
      <c r="G30" s="91"/>
      <c r="H30" s="83" t="s">
        <v>107</v>
      </c>
      <c r="I30" s="83"/>
      <c r="J30" s="17">
        <v>13</v>
      </c>
      <c r="K30" s="78">
        <v>541.00300000000004</v>
      </c>
      <c r="L30" s="30"/>
    </row>
    <row r="31" spans="1:12" ht="90.75" customHeight="1" thickBot="1">
      <c r="A31" s="71"/>
      <c r="B31" s="74" t="s">
        <v>148</v>
      </c>
      <c r="C31" s="74"/>
      <c r="D31" s="73" t="s">
        <v>28</v>
      </c>
      <c r="E31" s="75"/>
      <c r="F31" s="66">
        <v>200</v>
      </c>
      <c r="G31" s="66"/>
      <c r="H31" s="83" t="s">
        <v>107</v>
      </c>
      <c r="I31" s="83"/>
      <c r="J31" s="65">
        <v>13</v>
      </c>
      <c r="K31" s="78">
        <v>43.5</v>
      </c>
      <c r="L31" s="30"/>
    </row>
    <row r="32" spans="1:12" ht="105" customHeight="1" thickBot="1">
      <c r="A32" s="47"/>
      <c r="B32" s="74" t="s">
        <v>148</v>
      </c>
      <c r="C32" s="74"/>
      <c r="D32" s="73" t="s">
        <v>150</v>
      </c>
      <c r="E32" s="75"/>
      <c r="F32" s="46">
        <v>200</v>
      </c>
      <c r="G32" s="46"/>
      <c r="H32" s="83" t="s">
        <v>107</v>
      </c>
      <c r="I32" s="83"/>
      <c r="J32" s="45">
        <v>13</v>
      </c>
      <c r="K32" s="78">
        <v>1000</v>
      </c>
      <c r="L32" s="30"/>
    </row>
    <row r="33" spans="1:12" ht="84" customHeight="1" thickBot="1">
      <c r="A33" s="16" t="s">
        <v>32</v>
      </c>
      <c r="B33" s="95" t="s">
        <v>33</v>
      </c>
      <c r="C33" s="95"/>
      <c r="D33" s="96" t="s">
        <v>34</v>
      </c>
      <c r="E33" s="85"/>
      <c r="F33" s="91"/>
      <c r="G33" s="91"/>
      <c r="H33" s="83"/>
      <c r="I33" s="83"/>
      <c r="J33" s="17"/>
      <c r="K33" s="77">
        <f>K34</f>
        <v>5</v>
      </c>
      <c r="L33" s="30"/>
    </row>
    <row r="34" spans="1:12" ht="88.5" customHeight="1" thickBot="1">
      <c r="A34" s="8"/>
      <c r="B34" s="92" t="s">
        <v>35</v>
      </c>
      <c r="C34" s="92"/>
      <c r="D34" s="91" t="s">
        <v>36</v>
      </c>
      <c r="E34" s="91"/>
      <c r="F34" s="91">
        <v>800</v>
      </c>
      <c r="G34" s="91"/>
      <c r="H34" s="83" t="s">
        <v>107</v>
      </c>
      <c r="I34" s="83"/>
      <c r="J34" s="17">
        <v>11</v>
      </c>
      <c r="K34" s="78">
        <v>5</v>
      </c>
      <c r="L34" s="30"/>
    </row>
    <row r="35" spans="1:12" ht="109.5" customHeight="1" thickBot="1">
      <c r="A35" s="16" t="s">
        <v>37</v>
      </c>
      <c r="B35" s="87" t="s">
        <v>38</v>
      </c>
      <c r="C35" s="87"/>
      <c r="D35" s="85" t="s">
        <v>39</v>
      </c>
      <c r="E35" s="85"/>
      <c r="F35" s="91"/>
      <c r="G35" s="91"/>
      <c r="H35" s="83"/>
      <c r="I35" s="83"/>
      <c r="J35" s="17"/>
      <c r="K35" s="77">
        <f>K36+K37</f>
        <v>163</v>
      </c>
      <c r="L35" s="30"/>
    </row>
    <row r="36" spans="1:12" ht="166.5" customHeight="1" thickBot="1">
      <c r="A36" s="8"/>
      <c r="B36" s="94" t="s">
        <v>40</v>
      </c>
      <c r="C36" s="94"/>
      <c r="D36" s="91" t="s">
        <v>41</v>
      </c>
      <c r="E36" s="91"/>
      <c r="F36" s="91">
        <v>100</v>
      </c>
      <c r="G36" s="91"/>
      <c r="H36" s="83" t="s">
        <v>108</v>
      </c>
      <c r="I36" s="83"/>
      <c r="J36" s="17" t="s">
        <v>110</v>
      </c>
      <c r="K36" s="78">
        <v>144</v>
      </c>
      <c r="L36" s="30"/>
    </row>
    <row r="37" spans="1:12" ht="134.25" customHeight="1" thickBot="1">
      <c r="A37" s="8"/>
      <c r="B37" s="92" t="s">
        <v>42</v>
      </c>
      <c r="C37" s="92"/>
      <c r="D37" s="91" t="s">
        <v>41</v>
      </c>
      <c r="E37" s="91"/>
      <c r="F37" s="91">
        <v>200</v>
      </c>
      <c r="G37" s="91"/>
      <c r="H37" s="83" t="s">
        <v>108</v>
      </c>
      <c r="I37" s="83"/>
      <c r="J37" s="17" t="s">
        <v>110</v>
      </c>
      <c r="K37" s="78">
        <v>19</v>
      </c>
      <c r="L37" s="30"/>
    </row>
    <row r="38" spans="1:12" ht="96.75" customHeight="1" thickBot="1">
      <c r="A38" s="16" t="s">
        <v>43</v>
      </c>
      <c r="B38" s="87" t="s">
        <v>44</v>
      </c>
      <c r="C38" s="87"/>
      <c r="D38" s="85" t="s">
        <v>45</v>
      </c>
      <c r="E38" s="85"/>
      <c r="F38" s="91"/>
      <c r="G38" s="91"/>
      <c r="H38" s="83"/>
      <c r="I38" s="83"/>
      <c r="J38" s="17"/>
      <c r="K38" s="77">
        <f>K39</f>
        <v>431</v>
      </c>
      <c r="L38" s="30"/>
    </row>
    <row r="39" spans="1:12" ht="102.75" customHeight="1" thickBot="1">
      <c r="A39" s="8"/>
      <c r="B39" s="92" t="s">
        <v>46</v>
      </c>
      <c r="C39" s="92"/>
      <c r="D39" s="91" t="s">
        <v>47</v>
      </c>
      <c r="E39" s="91"/>
      <c r="F39" s="91">
        <v>300</v>
      </c>
      <c r="G39" s="91"/>
      <c r="H39" s="83">
        <v>10</v>
      </c>
      <c r="I39" s="83"/>
      <c r="J39" s="17" t="s">
        <v>107</v>
      </c>
      <c r="K39" s="78">
        <v>431</v>
      </c>
      <c r="L39" s="30"/>
    </row>
    <row r="40" spans="1:12" ht="69.75" customHeight="1" thickBot="1">
      <c r="A40" s="16" t="s">
        <v>48</v>
      </c>
      <c r="B40" s="87" t="s">
        <v>49</v>
      </c>
      <c r="C40" s="87"/>
      <c r="D40" s="85" t="s">
        <v>50</v>
      </c>
      <c r="E40" s="85"/>
      <c r="F40" s="85"/>
      <c r="G40" s="85"/>
      <c r="H40" s="93"/>
      <c r="I40" s="93"/>
      <c r="J40" s="18"/>
      <c r="K40" s="77">
        <f>K41</f>
        <v>0.64439999999999997</v>
      </c>
      <c r="L40" s="30"/>
    </row>
    <row r="41" spans="1:12" ht="67.5" customHeight="1" thickBot="1">
      <c r="A41" s="9"/>
      <c r="B41" s="92" t="s">
        <v>51</v>
      </c>
      <c r="C41" s="92"/>
      <c r="D41" s="91" t="s">
        <v>52</v>
      </c>
      <c r="E41" s="91"/>
      <c r="F41" s="91">
        <v>700</v>
      </c>
      <c r="G41" s="91"/>
      <c r="H41" s="83">
        <v>13</v>
      </c>
      <c r="I41" s="83"/>
      <c r="J41" s="17" t="s">
        <v>107</v>
      </c>
      <c r="K41" s="78">
        <v>0.64439999999999997</v>
      </c>
      <c r="L41" s="30"/>
    </row>
    <row r="42" spans="1:12" ht="127.5" customHeight="1" thickBot="1">
      <c r="A42" s="9">
        <v>3</v>
      </c>
      <c r="B42" s="87" t="s">
        <v>53</v>
      </c>
      <c r="C42" s="87"/>
      <c r="D42" s="85" t="s">
        <v>54</v>
      </c>
      <c r="E42" s="85"/>
      <c r="F42" s="85"/>
      <c r="G42" s="85"/>
      <c r="H42" s="93"/>
      <c r="I42" s="93"/>
      <c r="J42" s="18"/>
      <c r="K42" s="77">
        <f>K43+K48+K50+K56+K66+K70+K82+K79</f>
        <v>10904.49006</v>
      </c>
      <c r="L42" s="30"/>
    </row>
    <row r="43" spans="1:12" ht="69" customHeight="1" thickBot="1">
      <c r="A43" s="16" t="s">
        <v>55</v>
      </c>
      <c r="B43" s="87" t="s">
        <v>56</v>
      </c>
      <c r="C43" s="87"/>
      <c r="D43" s="85" t="s">
        <v>57</v>
      </c>
      <c r="E43" s="85"/>
      <c r="F43" s="85"/>
      <c r="G43" s="85"/>
      <c r="H43" s="93"/>
      <c r="I43" s="93"/>
      <c r="J43" s="18"/>
      <c r="K43" s="77">
        <f>K44+K45+K46+K47</f>
        <v>330</v>
      </c>
      <c r="L43" s="30"/>
    </row>
    <row r="44" spans="1:12" ht="62.25" hidden="1" customHeight="1" outlineLevel="1" thickBot="1">
      <c r="A44" s="8"/>
      <c r="B44" s="92" t="s">
        <v>17</v>
      </c>
      <c r="C44" s="92"/>
      <c r="D44" s="91" t="s">
        <v>58</v>
      </c>
      <c r="E44" s="91"/>
      <c r="F44" s="91">
        <v>800</v>
      </c>
      <c r="G44" s="91"/>
      <c r="H44" s="83" t="s">
        <v>111</v>
      </c>
      <c r="I44" s="83"/>
      <c r="J44" s="17" t="s">
        <v>108</v>
      </c>
      <c r="K44" s="78">
        <v>0</v>
      </c>
      <c r="L44" s="30"/>
    </row>
    <row r="45" spans="1:12" ht="97.5" customHeight="1" collapsed="1" thickBot="1">
      <c r="A45" s="47"/>
      <c r="B45" s="28" t="s">
        <v>141</v>
      </c>
      <c r="C45" s="49"/>
      <c r="D45" s="55" t="s">
        <v>140</v>
      </c>
      <c r="E45" s="46"/>
      <c r="F45" s="46">
        <v>200</v>
      </c>
      <c r="G45" s="46"/>
      <c r="H45" s="83" t="s">
        <v>111</v>
      </c>
      <c r="I45" s="83"/>
      <c r="J45" s="45" t="s">
        <v>108</v>
      </c>
      <c r="K45" s="78">
        <v>54</v>
      </c>
      <c r="L45" s="30"/>
    </row>
    <row r="46" spans="1:12" ht="40.5" customHeight="1" thickBot="1">
      <c r="A46" s="47"/>
      <c r="B46" s="28" t="s">
        <v>142</v>
      </c>
      <c r="C46" s="49"/>
      <c r="D46" s="55" t="s">
        <v>140</v>
      </c>
      <c r="E46" s="46"/>
      <c r="F46" s="46"/>
      <c r="G46" s="46"/>
      <c r="H46" s="83" t="s">
        <v>111</v>
      </c>
      <c r="I46" s="83"/>
      <c r="J46" s="45" t="s">
        <v>108</v>
      </c>
      <c r="K46" s="78">
        <v>270</v>
      </c>
      <c r="L46" s="30"/>
    </row>
    <row r="47" spans="1:12" ht="96.75" customHeight="1" thickBot="1">
      <c r="A47" s="71"/>
      <c r="B47" s="28" t="s">
        <v>141</v>
      </c>
      <c r="C47" s="67"/>
      <c r="D47" s="55" t="s">
        <v>140</v>
      </c>
      <c r="E47" s="66"/>
      <c r="F47" s="66">
        <v>200</v>
      </c>
      <c r="G47" s="66"/>
      <c r="H47" s="83" t="s">
        <v>111</v>
      </c>
      <c r="I47" s="83"/>
      <c r="J47" s="65" t="s">
        <v>110</v>
      </c>
      <c r="K47" s="78">
        <v>6</v>
      </c>
      <c r="L47" s="30"/>
    </row>
    <row r="48" spans="1:12" ht="44.25" hidden="1" customHeight="1" outlineLevel="1" thickBot="1">
      <c r="A48" s="27"/>
      <c r="B48" s="41" t="s">
        <v>132</v>
      </c>
      <c r="C48" s="54"/>
      <c r="D48" s="42" t="s">
        <v>131</v>
      </c>
      <c r="E48" s="24"/>
      <c r="F48" s="24"/>
      <c r="G48" s="24"/>
      <c r="H48" s="25"/>
      <c r="I48" s="25"/>
      <c r="J48" s="25"/>
      <c r="K48" s="77">
        <f>K49</f>
        <v>0</v>
      </c>
      <c r="L48" s="30"/>
    </row>
    <row r="49" spans="1:12" ht="91.5" hidden="1" customHeight="1" outlineLevel="1" thickBot="1">
      <c r="A49" s="27"/>
      <c r="B49" s="28" t="s">
        <v>126</v>
      </c>
      <c r="C49" s="26"/>
      <c r="D49" s="29" t="s">
        <v>127</v>
      </c>
      <c r="E49" s="24"/>
      <c r="F49" s="24">
        <v>414</v>
      </c>
      <c r="G49" s="24"/>
      <c r="H49" s="25" t="s">
        <v>111</v>
      </c>
      <c r="I49" s="25"/>
      <c r="J49" s="25" t="s">
        <v>111</v>
      </c>
      <c r="K49" s="78">
        <v>0</v>
      </c>
      <c r="L49" s="30"/>
    </row>
    <row r="50" spans="1:12" ht="71.25" customHeight="1" collapsed="1" thickBot="1">
      <c r="A50" s="16" t="s">
        <v>59</v>
      </c>
      <c r="B50" s="87" t="s">
        <v>60</v>
      </c>
      <c r="C50" s="87"/>
      <c r="D50" s="85" t="s">
        <v>61</v>
      </c>
      <c r="E50" s="85"/>
      <c r="F50" s="91"/>
      <c r="G50" s="91"/>
      <c r="H50" s="83"/>
      <c r="I50" s="83"/>
      <c r="J50" s="17"/>
      <c r="K50" s="77">
        <f>K51+K55</f>
        <v>54</v>
      </c>
      <c r="L50" s="30"/>
    </row>
    <row r="51" spans="1:12" ht="75.75" hidden="1" customHeight="1" outlineLevel="1">
      <c r="A51" s="122"/>
      <c r="B51" s="92" t="s">
        <v>62</v>
      </c>
      <c r="C51" s="92"/>
      <c r="D51" s="103" t="s">
        <v>63</v>
      </c>
      <c r="E51" s="104"/>
      <c r="F51" s="91">
        <v>200</v>
      </c>
      <c r="G51" s="91"/>
      <c r="H51" s="83" t="s">
        <v>111</v>
      </c>
      <c r="I51" s="83"/>
      <c r="J51" s="125" t="s">
        <v>108</v>
      </c>
      <c r="K51" s="62">
        <v>0</v>
      </c>
      <c r="L51" s="30"/>
    </row>
    <row r="52" spans="1:12" ht="15" hidden="1" customHeight="1" outlineLevel="1">
      <c r="A52" s="123"/>
      <c r="B52" s="92"/>
      <c r="C52" s="92"/>
      <c r="D52" s="105"/>
      <c r="E52" s="106"/>
      <c r="F52" s="91"/>
      <c r="G52" s="91"/>
      <c r="H52" s="83"/>
      <c r="I52" s="83"/>
      <c r="J52" s="125"/>
      <c r="K52" s="127"/>
      <c r="L52" s="30"/>
    </row>
    <row r="53" spans="1:12" ht="15" hidden="1" customHeight="1" outlineLevel="1">
      <c r="A53" s="123"/>
      <c r="B53" s="92"/>
      <c r="C53" s="92"/>
      <c r="D53" s="105"/>
      <c r="E53" s="106"/>
      <c r="F53" s="91"/>
      <c r="G53" s="91"/>
      <c r="H53" s="83"/>
      <c r="I53" s="83"/>
      <c r="J53" s="125"/>
      <c r="K53" s="127"/>
      <c r="L53" s="30"/>
    </row>
    <row r="54" spans="1:12" ht="15.75" hidden="1" customHeight="1" outlineLevel="1" thickBot="1">
      <c r="A54" s="124"/>
      <c r="B54" s="92"/>
      <c r="C54" s="92"/>
      <c r="D54" s="107"/>
      <c r="E54" s="108"/>
      <c r="F54" s="91"/>
      <c r="G54" s="91"/>
      <c r="H54" s="83"/>
      <c r="I54" s="83"/>
      <c r="J54" s="125"/>
      <c r="K54" s="128"/>
      <c r="L54" s="30"/>
    </row>
    <row r="55" spans="1:12" ht="106.5" customHeight="1" collapsed="1" thickBot="1">
      <c r="A55" s="71"/>
      <c r="B55" s="67" t="s">
        <v>62</v>
      </c>
      <c r="C55" s="67"/>
      <c r="D55" s="69" t="s">
        <v>151</v>
      </c>
      <c r="E55" s="70"/>
      <c r="F55" s="66">
        <v>200</v>
      </c>
      <c r="G55" s="66"/>
      <c r="H55" s="65" t="s">
        <v>111</v>
      </c>
      <c r="I55" s="65"/>
      <c r="J55" s="72" t="s">
        <v>110</v>
      </c>
      <c r="K55" s="78">
        <v>54</v>
      </c>
      <c r="L55" s="30"/>
    </row>
    <row r="56" spans="1:12" ht="92.25" customHeight="1" thickBot="1">
      <c r="A56" s="19" t="s">
        <v>114</v>
      </c>
      <c r="B56" s="97" t="s">
        <v>64</v>
      </c>
      <c r="C56" s="98"/>
      <c r="D56" s="99" t="s">
        <v>65</v>
      </c>
      <c r="E56" s="100"/>
      <c r="F56" s="99"/>
      <c r="G56" s="100"/>
      <c r="H56" s="101"/>
      <c r="I56" s="102"/>
      <c r="J56" s="68"/>
      <c r="K56" s="77">
        <f>K57+K60+K64+K62</f>
        <v>685.35241999999994</v>
      </c>
      <c r="L56" s="30"/>
    </row>
    <row r="57" spans="1:12" ht="33" customHeight="1" thickBot="1">
      <c r="A57" s="21" t="s">
        <v>113</v>
      </c>
      <c r="B57" s="97" t="s">
        <v>66</v>
      </c>
      <c r="C57" s="98"/>
      <c r="D57" s="99" t="s">
        <v>67</v>
      </c>
      <c r="E57" s="100"/>
      <c r="F57" s="99"/>
      <c r="G57" s="100"/>
      <c r="H57" s="101"/>
      <c r="I57" s="102"/>
      <c r="J57" s="68"/>
      <c r="K57" s="77">
        <f>K58+K59</f>
        <v>419.62448999999998</v>
      </c>
      <c r="L57" s="30"/>
    </row>
    <row r="58" spans="1:12" ht="88.5" customHeight="1" thickBot="1">
      <c r="A58" s="20"/>
      <c r="B58" s="109" t="s">
        <v>68</v>
      </c>
      <c r="C58" s="110"/>
      <c r="D58" s="111" t="s">
        <v>69</v>
      </c>
      <c r="E58" s="112"/>
      <c r="F58" s="111">
        <v>200</v>
      </c>
      <c r="G58" s="112"/>
      <c r="H58" s="113" t="s">
        <v>111</v>
      </c>
      <c r="I58" s="114"/>
      <c r="J58" s="65" t="s">
        <v>110</v>
      </c>
      <c r="K58" s="78">
        <v>157.99689000000001</v>
      </c>
      <c r="L58" s="30"/>
    </row>
    <row r="59" spans="1:12" ht="96" customHeight="1" thickBot="1">
      <c r="A59" s="20"/>
      <c r="B59" s="92" t="s">
        <v>70</v>
      </c>
      <c r="C59" s="92"/>
      <c r="D59" s="91" t="s">
        <v>71</v>
      </c>
      <c r="E59" s="91"/>
      <c r="F59" s="91">
        <v>200</v>
      </c>
      <c r="G59" s="91"/>
      <c r="H59" s="83" t="s">
        <v>111</v>
      </c>
      <c r="I59" s="83"/>
      <c r="J59" s="17" t="s">
        <v>110</v>
      </c>
      <c r="K59" s="78">
        <v>261.62759999999997</v>
      </c>
      <c r="L59" s="30"/>
    </row>
    <row r="60" spans="1:12" ht="32.25" customHeight="1" thickBot="1">
      <c r="A60" s="21" t="s">
        <v>115</v>
      </c>
      <c r="B60" s="87" t="s">
        <v>72</v>
      </c>
      <c r="C60" s="87"/>
      <c r="D60" s="85" t="s">
        <v>73</v>
      </c>
      <c r="E60" s="85"/>
      <c r="F60" s="85"/>
      <c r="G60" s="85"/>
      <c r="H60" s="93"/>
      <c r="I60" s="93"/>
      <c r="J60" s="18"/>
      <c r="K60" s="77">
        <f>K61</f>
        <v>7</v>
      </c>
      <c r="L60" s="30"/>
    </row>
    <row r="61" spans="1:12" ht="86.25" customHeight="1" thickBot="1">
      <c r="A61" s="21"/>
      <c r="B61" s="92" t="s">
        <v>74</v>
      </c>
      <c r="C61" s="92"/>
      <c r="D61" s="91" t="s">
        <v>75</v>
      </c>
      <c r="E61" s="91"/>
      <c r="F61" s="91">
        <v>200</v>
      </c>
      <c r="G61" s="91"/>
      <c r="H61" s="83" t="s">
        <v>111</v>
      </c>
      <c r="I61" s="83"/>
      <c r="J61" s="17" t="s">
        <v>110</v>
      </c>
      <c r="K61" s="78">
        <v>7</v>
      </c>
      <c r="L61" s="30"/>
    </row>
    <row r="62" spans="1:12" ht="71.25" customHeight="1" thickBot="1">
      <c r="A62" s="21" t="s">
        <v>116</v>
      </c>
      <c r="B62" s="87" t="s">
        <v>76</v>
      </c>
      <c r="C62" s="87"/>
      <c r="D62" s="85" t="s">
        <v>77</v>
      </c>
      <c r="E62" s="85"/>
      <c r="F62" s="85"/>
      <c r="G62" s="85"/>
      <c r="H62" s="93"/>
      <c r="I62" s="93"/>
      <c r="J62" s="18"/>
      <c r="K62" s="77">
        <f>K63</f>
        <v>71</v>
      </c>
      <c r="L62" s="30"/>
    </row>
    <row r="63" spans="1:12" ht="93.75" customHeight="1" thickBot="1">
      <c r="A63" s="22"/>
      <c r="B63" s="92" t="s">
        <v>78</v>
      </c>
      <c r="C63" s="92"/>
      <c r="D63" s="91" t="s">
        <v>79</v>
      </c>
      <c r="E63" s="91"/>
      <c r="F63" s="91">
        <v>200</v>
      </c>
      <c r="G63" s="91"/>
      <c r="H63" s="83" t="s">
        <v>111</v>
      </c>
      <c r="I63" s="83"/>
      <c r="J63" s="17" t="s">
        <v>110</v>
      </c>
      <c r="K63" s="78">
        <v>71</v>
      </c>
      <c r="L63" s="30"/>
    </row>
    <row r="64" spans="1:12" ht="91.5" customHeight="1" thickBot="1">
      <c r="A64" s="21" t="s">
        <v>117</v>
      </c>
      <c r="B64" s="115" t="s">
        <v>80</v>
      </c>
      <c r="C64" s="115"/>
      <c r="D64" s="85" t="s">
        <v>81</v>
      </c>
      <c r="E64" s="85"/>
      <c r="F64" s="85"/>
      <c r="G64" s="85"/>
      <c r="H64" s="93"/>
      <c r="I64" s="93"/>
      <c r="J64" s="18"/>
      <c r="K64" s="77">
        <f>K65</f>
        <v>187.72793000000001</v>
      </c>
      <c r="L64" s="30"/>
    </row>
    <row r="65" spans="1:12" ht="66" customHeight="1" thickBot="1">
      <c r="A65" s="22"/>
      <c r="B65" s="94" t="s">
        <v>82</v>
      </c>
      <c r="C65" s="94"/>
      <c r="D65" s="91" t="s">
        <v>83</v>
      </c>
      <c r="E65" s="91"/>
      <c r="F65" s="91">
        <v>200</v>
      </c>
      <c r="G65" s="91"/>
      <c r="H65" s="83" t="s">
        <v>111</v>
      </c>
      <c r="I65" s="83"/>
      <c r="J65" s="17" t="s">
        <v>110</v>
      </c>
      <c r="K65" s="78">
        <f>117.72793+70</f>
        <v>187.72793000000001</v>
      </c>
      <c r="L65" s="30"/>
    </row>
    <row r="66" spans="1:12" ht="78.75" customHeight="1" thickBot="1">
      <c r="A66" s="21" t="s">
        <v>118</v>
      </c>
      <c r="B66" s="87" t="s">
        <v>84</v>
      </c>
      <c r="C66" s="87"/>
      <c r="D66" s="85" t="s">
        <v>85</v>
      </c>
      <c r="E66" s="85"/>
      <c r="F66" s="85"/>
      <c r="G66" s="85"/>
      <c r="H66" s="93"/>
      <c r="I66" s="93"/>
      <c r="J66" s="18"/>
      <c r="K66" s="77">
        <f>K67</f>
        <v>497.54999999999995</v>
      </c>
      <c r="L66" s="30"/>
    </row>
    <row r="67" spans="1:12" ht="83.25" customHeight="1" thickBot="1">
      <c r="A67" s="21" t="s">
        <v>119</v>
      </c>
      <c r="B67" s="87" t="s">
        <v>86</v>
      </c>
      <c r="C67" s="87"/>
      <c r="D67" s="85" t="s">
        <v>87</v>
      </c>
      <c r="E67" s="85"/>
      <c r="F67" s="85"/>
      <c r="G67" s="85"/>
      <c r="H67" s="93"/>
      <c r="I67" s="93"/>
      <c r="J67" s="18"/>
      <c r="K67" s="77">
        <f>K68+K69</f>
        <v>497.54999999999995</v>
      </c>
      <c r="L67" s="30"/>
    </row>
    <row r="68" spans="1:12" ht="102.75" customHeight="1" thickBot="1">
      <c r="A68" s="22"/>
      <c r="B68" s="92" t="s">
        <v>88</v>
      </c>
      <c r="C68" s="92"/>
      <c r="D68" s="91" t="s">
        <v>89</v>
      </c>
      <c r="E68" s="91"/>
      <c r="F68" s="91">
        <v>200</v>
      </c>
      <c r="G68" s="91"/>
      <c r="H68" s="83" t="s">
        <v>111</v>
      </c>
      <c r="I68" s="83"/>
      <c r="J68" s="17" t="s">
        <v>110</v>
      </c>
      <c r="K68" s="78">
        <v>264.27499999999998</v>
      </c>
      <c r="L68" s="30"/>
    </row>
    <row r="69" spans="1:12" ht="48" customHeight="1" thickBot="1">
      <c r="A69" s="22"/>
      <c r="B69" s="28" t="s">
        <v>143</v>
      </c>
      <c r="C69" s="49"/>
      <c r="D69" s="55" t="s">
        <v>144</v>
      </c>
      <c r="E69" s="46"/>
      <c r="F69" s="46">
        <v>200</v>
      </c>
      <c r="G69" s="46"/>
      <c r="H69" s="83" t="s">
        <v>111</v>
      </c>
      <c r="I69" s="83"/>
      <c r="J69" s="45" t="s">
        <v>110</v>
      </c>
      <c r="K69" s="78">
        <v>233.27500000000001</v>
      </c>
      <c r="L69" s="30"/>
    </row>
    <row r="70" spans="1:12" ht="131.25" customHeight="1" thickBot="1">
      <c r="A70" s="21" t="s">
        <v>120</v>
      </c>
      <c r="B70" s="115" t="s">
        <v>90</v>
      </c>
      <c r="C70" s="115"/>
      <c r="D70" s="85" t="s">
        <v>91</v>
      </c>
      <c r="E70" s="85"/>
      <c r="F70" s="85"/>
      <c r="G70" s="85"/>
      <c r="H70" s="93"/>
      <c r="I70" s="93"/>
      <c r="J70" s="18"/>
      <c r="K70" s="77">
        <f>K71+K73+K76</f>
        <v>9334.5876399999997</v>
      </c>
      <c r="L70" s="30"/>
    </row>
    <row r="71" spans="1:12" ht="98.25" customHeight="1" thickBot="1">
      <c r="A71" s="21" t="s">
        <v>121</v>
      </c>
      <c r="B71" s="87" t="s">
        <v>92</v>
      </c>
      <c r="C71" s="87"/>
      <c r="D71" s="85" t="s">
        <v>93</v>
      </c>
      <c r="E71" s="85"/>
      <c r="F71" s="85"/>
      <c r="G71" s="85"/>
      <c r="H71" s="93"/>
      <c r="I71" s="93"/>
      <c r="J71" s="18"/>
      <c r="K71" s="77">
        <f>K72</f>
        <v>1005.28764</v>
      </c>
      <c r="L71" s="30"/>
    </row>
    <row r="72" spans="1:12" ht="120.75" customHeight="1" thickBot="1">
      <c r="A72" s="22"/>
      <c r="B72" s="92" t="s">
        <v>94</v>
      </c>
      <c r="C72" s="92"/>
      <c r="D72" s="91" t="s">
        <v>95</v>
      </c>
      <c r="E72" s="91"/>
      <c r="F72" s="91">
        <v>200</v>
      </c>
      <c r="G72" s="91"/>
      <c r="H72" s="83" t="s">
        <v>109</v>
      </c>
      <c r="I72" s="83"/>
      <c r="J72" s="17" t="s">
        <v>112</v>
      </c>
      <c r="K72" s="78">
        <v>1005.28764</v>
      </c>
      <c r="L72" s="30"/>
    </row>
    <row r="73" spans="1:12" ht="90" customHeight="1" thickBot="1">
      <c r="A73" s="21" t="s">
        <v>119</v>
      </c>
      <c r="B73" s="87" t="s">
        <v>96</v>
      </c>
      <c r="C73" s="87"/>
      <c r="D73" s="85" t="s">
        <v>97</v>
      </c>
      <c r="E73" s="85"/>
      <c r="F73" s="85"/>
      <c r="G73" s="85"/>
      <c r="H73" s="93"/>
      <c r="I73" s="93"/>
      <c r="J73" s="18"/>
      <c r="K73" s="77">
        <f>K74+K75</f>
        <v>8329.2999999999993</v>
      </c>
      <c r="L73" s="30"/>
    </row>
    <row r="74" spans="1:12" ht="122.25" customHeight="1" thickBot="1">
      <c r="A74" s="22"/>
      <c r="B74" s="92" t="s">
        <v>94</v>
      </c>
      <c r="C74" s="92"/>
      <c r="D74" s="91" t="s">
        <v>98</v>
      </c>
      <c r="E74" s="91"/>
      <c r="F74" s="91">
        <v>200</v>
      </c>
      <c r="G74" s="91"/>
      <c r="H74" s="83" t="s">
        <v>109</v>
      </c>
      <c r="I74" s="83"/>
      <c r="J74" s="17" t="s">
        <v>112</v>
      </c>
      <c r="K74" s="78">
        <v>1448.8</v>
      </c>
      <c r="L74" s="30"/>
    </row>
    <row r="75" spans="1:12" ht="129" customHeight="1" thickBot="1">
      <c r="A75" s="22"/>
      <c r="B75" s="116" t="s">
        <v>99</v>
      </c>
      <c r="C75" s="116"/>
      <c r="D75" s="91" t="s">
        <v>145</v>
      </c>
      <c r="E75" s="91"/>
      <c r="F75" s="91">
        <v>200</v>
      </c>
      <c r="G75" s="91"/>
      <c r="H75" s="83" t="s">
        <v>109</v>
      </c>
      <c r="I75" s="83"/>
      <c r="J75" s="17" t="s">
        <v>112</v>
      </c>
      <c r="K75" s="78">
        <v>6880.5</v>
      </c>
      <c r="L75" s="30"/>
    </row>
    <row r="76" spans="1:12" ht="91.5" hidden="1" customHeight="1" outlineLevel="1" thickBot="1">
      <c r="A76" s="23" t="s">
        <v>122</v>
      </c>
      <c r="B76" s="87" t="s">
        <v>100</v>
      </c>
      <c r="C76" s="87"/>
      <c r="D76" s="85" t="s">
        <v>101</v>
      </c>
      <c r="E76" s="85"/>
      <c r="F76" s="85"/>
      <c r="G76" s="85"/>
      <c r="H76" s="93"/>
      <c r="I76" s="93"/>
      <c r="J76" s="18"/>
      <c r="K76" s="77">
        <f>K77</f>
        <v>0</v>
      </c>
      <c r="L76" s="30"/>
    </row>
    <row r="77" spans="1:12" ht="104.25" hidden="1" customHeight="1" outlineLevel="1">
      <c r="A77" s="81" t="s">
        <v>123</v>
      </c>
      <c r="B77" s="118" t="s">
        <v>102</v>
      </c>
      <c r="C77" s="118"/>
      <c r="D77" s="85" t="s">
        <v>103</v>
      </c>
      <c r="E77" s="85"/>
      <c r="F77" s="85"/>
      <c r="G77" s="85"/>
      <c r="H77" s="93"/>
      <c r="I77" s="93"/>
      <c r="J77" s="18"/>
      <c r="K77" s="77">
        <f>K78</f>
        <v>0</v>
      </c>
      <c r="L77" s="30"/>
    </row>
    <row r="78" spans="1:12" ht="102" hidden="1" customHeight="1" outlineLevel="1">
      <c r="A78" s="82"/>
      <c r="B78" s="117" t="s">
        <v>130</v>
      </c>
      <c r="C78" s="116"/>
      <c r="D78" s="91" t="s">
        <v>104</v>
      </c>
      <c r="E78" s="91"/>
      <c r="F78" s="91">
        <v>200</v>
      </c>
      <c r="G78" s="91"/>
      <c r="H78" s="83" t="s">
        <v>110</v>
      </c>
      <c r="I78" s="83"/>
      <c r="J78" s="31">
        <v>14</v>
      </c>
      <c r="K78" s="78">
        <v>0</v>
      </c>
      <c r="L78" s="30"/>
    </row>
    <row r="79" spans="1:12" ht="75.75" customHeight="1" collapsed="1">
      <c r="A79" s="82"/>
      <c r="B79" s="56" t="s">
        <v>146</v>
      </c>
      <c r="C79" s="51"/>
      <c r="D79" s="48" t="s">
        <v>103</v>
      </c>
      <c r="E79" s="46"/>
      <c r="F79" s="46"/>
      <c r="G79" s="46"/>
      <c r="H79" s="45"/>
      <c r="I79" s="45"/>
      <c r="J79" s="45"/>
      <c r="K79" s="77">
        <f>K80</f>
        <v>3</v>
      </c>
      <c r="L79" s="30"/>
    </row>
    <row r="80" spans="1:12" ht="63.75" customHeight="1">
      <c r="A80" s="82"/>
      <c r="B80" s="63" t="s">
        <v>146</v>
      </c>
      <c r="C80" s="36"/>
      <c r="D80" s="46" t="s">
        <v>104</v>
      </c>
      <c r="E80" s="36"/>
      <c r="F80" s="36"/>
      <c r="G80" s="36"/>
      <c r="H80" s="83" t="s">
        <v>110</v>
      </c>
      <c r="I80" s="83"/>
      <c r="J80" s="46">
        <v>14</v>
      </c>
      <c r="K80" s="79">
        <f>K81</f>
        <v>3</v>
      </c>
      <c r="L80" s="30"/>
    </row>
    <row r="81" spans="1:12" ht="67.5" customHeight="1">
      <c r="A81" s="82"/>
      <c r="B81" s="51" t="s">
        <v>147</v>
      </c>
      <c r="C81" s="36"/>
      <c r="D81" s="46" t="s">
        <v>104</v>
      </c>
      <c r="E81" s="36"/>
      <c r="F81" s="36">
        <v>200</v>
      </c>
      <c r="G81" s="36"/>
      <c r="H81" s="83" t="s">
        <v>110</v>
      </c>
      <c r="I81" s="83"/>
      <c r="J81" s="46">
        <v>14</v>
      </c>
      <c r="K81" s="80">
        <v>3</v>
      </c>
      <c r="L81" s="30"/>
    </row>
    <row r="82" spans="1:12" ht="163.5" hidden="1" customHeight="1" outlineLevel="1">
      <c r="A82" s="82" t="s">
        <v>133</v>
      </c>
      <c r="B82" s="43" t="s">
        <v>135</v>
      </c>
      <c r="C82" s="44"/>
      <c r="D82" s="32" t="s">
        <v>134</v>
      </c>
      <c r="E82" s="38"/>
      <c r="F82" s="38"/>
      <c r="G82" s="38"/>
      <c r="H82" s="40"/>
      <c r="I82" s="40"/>
      <c r="J82" s="40"/>
      <c r="K82" s="39">
        <f>K83</f>
        <v>0</v>
      </c>
      <c r="L82" s="30"/>
    </row>
    <row r="83" spans="1:12" ht="91.5" hidden="1" customHeight="1" outlineLevel="1">
      <c r="A83" s="34"/>
      <c r="B83" s="57" t="s">
        <v>136</v>
      </c>
      <c r="C83" s="58"/>
      <c r="D83" s="59" t="s">
        <v>129</v>
      </c>
      <c r="E83" s="60"/>
      <c r="F83" s="60">
        <v>600</v>
      </c>
      <c r="G83" s="61"/>
      <c r="H83" s="126" t="s">
        <v>110</v>
      </c>
      <c r="I83" s="126"/>
      <c r="J83" s="60">
        <v>10</v>
      </c>
      <c r="K83" s="62">
        <v>0</v>
      </c>
      <c r="L83" s="30"/>
    </row>
    <row r="84" spans="1:12" ht="165" hidden="1" outlineLevel="1">
      <c r="A84" s="36"/>
      <c r="B84" s="35" t="s">
        <v>128</v>
      </c>
      <c r="C84" s="49"/>
      <c r="D84" s="64" t="s">
        <v>129</v>
      </c>
      <c r="E84" s="46"/>
      <c r="F84" s="46">
        <v>630</v>
      </c>
      <c r="G84" s="52"/>
      <c r="H84" s="83" t="s">
        <v>110</v>
      </c>
      <c r="I84" s="83"/>
      <c r="J84" s="46">
        <v>10</v>
      </c>
      <c r="K84" s="50">
        <v>0</v>
      </c>
      <c r="L84" s="30"/>
    </row>
    <row r="85" spans="1:12" collapsed="1"/>
  </sheetData>
  <mergeCells count="229">
    <mergeCell ref="H80:I80"/>
    <mergeCell ref="H81:I81"/>
    <mergeCell ref="H32:I32"/>
    <mergeCell ref="H29:I29"/>
    <mergeCell ref="H83:I83"/>
    <mergeCell ref="B25:C25"/>
    <mergeCell ref="D25:E25"/>
    <mergeCell ref="B76:C76"/>
    <mergeCell ref="D76:E76"/>
    <mergeCell ref="F76:G76"/>
    <mergeCell ref="H76:I76"/>
    <mergeCell ref="H74:I74"/>
    <mergeCell ref="B71:C71"/>
    <mergeCell ref="D71:E71"/>
    <mergeCell ref="F71:G71"/>
    <mergeCell ref="H71:I71"/>
    <mergeCell ref="B67:C67"/>
    <mergeCell ref="D67:E67"/>
    <mergeCell ref="F67:G67"/>
    <mergeCell ref="H67:I67"/>
    <mergeCell ref="B64:C64"/>
    <mergeCell ref="D64:E64"/>
    <mergeCell ref="F64:G64"/>
    <mergeCell ref="H64:I64"/>
    <mergeCell ref="A11:K11"/>
    <mergeCell ref="D2:K2"/>
    <mergeCell ref="D3:K3"/>
    <mergeCell ref="D4:K4"/>
    <mergeCell ref="D5:K5"/>
    <mergeCell ref="A51:A54"/>
    <mergeCell ref="B50:C50"/>
    <mergeCell ref="D50:E50"/>
    <mergeCell ref="F50:G50"/>
    <mergeCell ref="H50:I50"/>
    <mergeCell ref="B44:C44"/>
    <mergeCell ref="D44:E44"/>
    <mergeCell ref="F44:G44"/>
    <mergeCell ref="H44:I44"/>
    <mergeCell ref="B43:C43"/>
    <mergeCell ref="D43:E43"/>
    <mergeCell ref="F43:G43"/>
    <mergeCell ref="H43:I43"/>
    <mergeCell ref="F51:G54"/>
    <mergeCell ref="H51:I54"/>
    <mergeCell ref="J51:J54"/>
    <mergeCell ref="B75:C75"/>
    <mergeCell ref="D75:E75"/>
    <mergeCell ref="F75:G75"/>
    <mergeCell ref="H75:I75"/>
    <mergeCell ref="B78:C78"/>
    <mergeCell ref="D78:E78"/>
    <mergeCell ref="F78:G78"/>
    <mergeCell ref="H78:I78"/>
    <mergeCell ref="B77:C77"/>
    <mergeCell ref="D77:E77"/>
    <mergeCell ref="F77:G77"/>
    <mergeCell ref="H77:I77"/>
    <mergeCell ref="B73:C73"/>
    <mergeCell ref="D73:E73"/>
    <mergeCell ref="F73:G73"/>
    <mergeCell ref="H73:I73"/>
    <mergeCell ref="B72:C72"/>
    <mergeCell ref="D72:E72"/>
    <mergeCell ref="F72:G72"/>
    <mergeCell ref="H72:I72"/>
    <mergeCell ref="B74:C74"/>
    <mergeCell ref="D74:E74"/>
    <mergeCell ref="F74:G74"/>
    <mergeCell ref="B70:C70"/>
    <mergeCell ref="D70:E70"/>
    <mergeCell ref="F70:G70"/>
    <mergeCell ref="H70:I70"/>
    <mergeCell ref="B68:C68"/>
    <mergeCell ref="D68:E68"/>
    <mergeCell ref="F68:G68"/>
    <mergeCell ref="H68:I68"/>
    <mergeCell ref="H69:I69"/>
    <mergeCell ref="B66:C66"/>
    <mergeCell ref="D66:E66"/>
    <mergeCell ref="F66:G66"/>
    <mergeCell ref="H66:I66"/>
    <mergeCell ref="B65:C65"/>
    <mergeCell ref="D65:E65"/>
    <mergeCell ref="F65:G65"/>
    <mergeCell ref="H65:I65"/>
    <mergeCell ref="B63:C63"/>
    <mergeCell ref="D63:E63"/>
    <mergeCell ref="F63:G63"/>
    <mergeCell ref="H63:I63"/>
    <mergeCell ref="B62:C62"/>
    <mergeCell ref="D62:E62"/>
    <mergeCell ref="F62:G62"/>
    <mergeCell ref="H62:I62"/>
    <mergeCell ref="B61:C61"/>
    <mergeCell ref="D61:E61"/>
    <mergeCell ref="F61:G61"/>
    <mergeCell ref="H61:I61"/>
    <mergeCell ref="B60:C60"/>
    <mergeCell ref="D60:E60"/>
    <mergeCell ref="F60:G60"/>
    <mergeCell ref="H60:I60"/>
    <mergeCell ref="B59:C59"/>
    <mergeCell ref="D59:E59"/>
    <mergeCell ref="F59:G59"/>
    <mergeCell ref="H59:I59"/>
    <mergeCell ref="B58:C58"/>
    <mergeCell ref="D58:E58"/>
    <mergeCell ref="F58:G58"/>
    <mergeCell ref="H58:I58"/>
    <mergeCell ref="B57:C57"/>
    <mergeCell ref="D57:E57"/>
    <mergeCell ref="F57:G57"/>
    <mergeCell ref="H57:I57"/>
    <mergeCell ref="B56:C56"/>
    <mergeCell ref="D56:E56"/>
    <mergeCell ref="F56:G56"/>
    <mergeCell ref="H56:I56"/>
    <mergeCell ref="B51:C54"/>
    <mergeCell ref="D51:E54"/>
    <mergeCell ref="D42:E42"/>
    <mergeCell ref="F42:G42"/>
    <mergeCell ref="H42:I42"/>
    <mergeCell ref="H45:I45"/>
    <mergeCell ref="H46:I46"/>
    <mergeCell ref="B41:C41"/>
    <mergeCell ref="D41:E41"/>
    <mergeCell ref="F41:G41"/>
    <mergeCell ref="H41:I41"/>
    <mergeCell ref="B42:C42"/>
    <mergeCell ref="B40:C40"/>
    <mergeCell ref="D40:E40"/>
    <mergeCell ref="F40:G40"/>
    <mergeCell ref="H40:I40"/>
    <mergeCell ref="B39:C39"/>
    <mergeCell ref="D39:E39"/>
    <mergeCell ref="F39:G39"/>
    <mergeCell ref="H39:I39"/>
    <mergeCell ref="B38:C38"/>
    <mergeCell ref="D38:E38"/>
    <mergeCell ref="F38:G38"/>
    <mergeCell ref="H38:I38"/>
    <mergeCell ref="B37:C37"/>
    <mergeCell ref="D37:E37"/>
    <mergeCell ref="F37:G37"/>
    <mergeCell ref="H37:I37"/>
    <mergeCell ref="B36:C36"/>
    <mergeCell ref="D36:E36"/>
    <mergeCell ref="F36:G36"/>
    <mergeCell ref="H36:I36"/>
    <mergeCell ref="B35:C35"/>
    <mergeCell ref="D35:E35"/>
    <mergeCell ref="F35:G35"/>
    <mergeCell ref="H35:I35"/>
    <mergeCell ref="B34:C34"/>
    <mergeCell ref="D34:E34"/>
    <mergeCell ref="F34:G34"/>
    <mergeCell ref="H34:I34"/>
    <mergeCell ref="B33:C33"/>
    <mergeCell ref="D33:E33"/>
    <mergeCell ref="F33:G33"/>
    <mergeCell ref="H33:I33"/>
    <mergeCell ref="B30:C30"/>
    <mergeCell ref="D30:E30"/>
    <mergeCell ref="F30:G30"/>
    <mergeCell ref="H30:I30"/>
    <mergeCell ref="B28:C28"/>
    <mergeCell ref="D28:E28"/>
    <mergeCell ref="F28:G28"/>
    <mergeCell ref="H28:I28"/>
    <mergeCell ref="B27:C27"/>
    <mergeCell ref="D27:E27"/>
    <mergeCell ref="F27:G27"/>
    <mergeCell ref="H27:I27"/>
    <mergeCell ref="B26:C26"/>
    <mergeCell ref="D26:E26"/>
    <mergeCell ref="F26:G26"/>
    <mergeCell ref="H26:I26"/>
    <mergeCell ref="B24:C24"/>
    <mergeCell ref="D24:E24"/>
    <mergeCell ref="F24:G24"/>
    <mergeCell ref="H24:I24"/>
    <mergeCell ref="B23:C23"/>
    <mergeCell ref="D23:E23"/>
    <mergeCell ref="F23:G23"/>
    <mergeCell ref="H23:I23"/>
    <mergeCell ref="B22:C22"/>
    <mergeCell ref="D22:E22"/>
    <mergeCell ref="F22:G22"/>
    <mergeCell ref="H22:I22"/>
    <mergeCell ref="B21:C21"/>
    <mergeCell ref="D21:E21"/>
    <mergeCell ref="F21:G21"/>
    <mergeCell ref="H21:I21"/>
    <mergeCell ref="F18:G18"/>
    <mergeCell ref="H18:I18"/>
    <mergeCell ref="B17:C17"/>
    <mergeCell ref="D17:E17"/>
    <mergeCell ref="F17:G17"/>
    <mergeCell ref="H17:I17"/>
    <mergeCell ref="B20:C20"/>
    <mergeCell ref="D20:E20"/>
    <mergeCell ref="F20:G20"/>
    <mergeCell ref="H20:I20"/>
    <mergeCell ref="B19:C19"/>
    <mergeCell ref="D19:E19"/>
    <mergeCell ref="F19:G19"/>
    <mergeCell ref="H19:I19"/>
    <mergeCell ref="H31:I31"/>
    <mergeCell ref="H47:I47"/>
    <mergeCell ref="H84:I84"/>
    <mergeCell ref="B1:B5"/>
    <mergeCell ref="C14:D14"/>
    <mergeCell ref="E14:F14"/>
    <mergeCell ref="G14:H14"/>
    <mergeCell ref="A7:K7"/>
    <mergeCell ref="A8:K8"/>
    <mergeCell ref="A9:K9"/>
    <mergeCell ref="A10:K10"/>
    <mergeCell ref="B16:C16"/>
    <mergeCell ref="D16:E16"/>
    <mergeCell ref="F16:G16"/>
    <mergeCell ref="H16:I16"/>
    <mergeCell ref="B15:C15"/>
    <mergeCell ref="D15:E15"/>
    <mergeCell ref="F15:G15"/>
    <mergeCell ref="H15:I15"/>
    <mergeCell ref="A12:K12"/>
    <mergeCell ref="B18:C18"/>
    <mergeCell ref="D18:E1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2025-02-25T11:35:24Z</dcterms:modified>
</cp:coreProperties>
</file>