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36" i="1"/>
  <c r="M51" l="1"/>
  <c r="K51"/>
  <c r="K29" l="1"/>
  <c r="M61"/>
  <c r="M60" s="1"/>
  <c r="M57"/>
  <c r="M55"/>
  <c r="M50"/>
  <c r="M48"/>
  <c r="M46"/>
  <c r="M44"/>
  <c r="M41"/>
  <c r="M38"/>
  <c r="M36"/>
  <c r="M34"/>
  <c r="M31"/>
  <c r="M29"/>
  <c r="M26"/>
  <c r="M24"/>
  <c r="M17"/>
  <c r="M12"/>
  <c r="M11" s="1"/>
  <c r="M40" l="1"/>
  <c r="M16"/>
  <c r="M54"/>
  <c r="K17"/>
  <c r="K61"/>
  <c r="K60" s="1"/>
  <c r="K57"/>
  <c r="K55"/>
  <c r="K50"/>
  <c r="K48"/>
  <c r="K46"/>
  <c r="K44"/>
  <c r="K41"/>
  <c r="K38"/>
  <c r="K34"/>
  <c r="K24"/>
  <c r="K31"/>
  <c r="K26"/>
  <c r="K12"/>
  <c r="K11" s="1"/>
  <c r="M33" l="1"/>
  <c r="M10" s="1"/>
  <c r="K54"/>
  <c r="K16"/>
  <c r="K40"/>
  <c r="K33" s="1"/>
  <c r="K10" l="1"/>
</calcChain>
</file>

<file path=xl/sharedStrings.xml><?xml version="1.0" encoding="utf-8"?>
<sst xmlns="http://schemas.openxmlformats.org/spreadsheetml/2006/main" count="192" uniqueCount="136">
  <si>
    <t>к Решению Совета народных депутатов поселения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</si>
  <si>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</si>
  <si>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</si>
  <si>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</si>
  <si>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</si>
  <si>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</si>
  <si>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</si>
  <si>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</si>
  <si>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</si>
  <si>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</si>
  <si>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</si>
  <si>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</si>
  <si>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</si>
  <si>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</si>
  <si>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</si>
  <si>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</si>
  <si>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</si>
  <si>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</si>
  <si>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</si>
  <si>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</si>
  <si>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</si>
  <si>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</si>
  <si>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</si>
  <si>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</si>
  <si>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</si>
  <si>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</si>
  <si>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</si>
  <si>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</si>
  <si>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</si>
  <si>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</si>
  <si>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</si>
  <si>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</si>
  <si>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</si>
  <si>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</si>
  <si>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</si>
  <si>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</si>
  <si>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</si>
  <si>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</si>
  <si>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</si>
  <si>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</si>
  <si>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</si>
  <si>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</si>
  <si>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</si>
  <si>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</si>
  <si>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</si>
  <si>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</si>
  <si>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</si>
  <si>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</si>
  <si>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</si>
  <si>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</si>
  <si>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</si>
  <si>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</si>
  <si>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</si>
  <si>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</si>
  <si>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</si>
  <si>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</si>
  <si>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</si>
  <si>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</si>
  <si>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</si>
  <si>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</si>
  <si>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</si>
  <si>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</si>
  <si>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</si>
  <si>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</si>
  <si>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</si>
  <si>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</si>
  <si>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</si>
  <si>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</si>
  <si>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</si>
  <si>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</si>
  <si>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</si>
  <si>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</si>
  <si>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</si>
  <si>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</si>
  <si>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</si>
  <si>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</si>
  <si>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</si>
  <si>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</si>
  <si>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</si>
  <si>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</si>
  <si>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</si>
  <si>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</si>
  <si>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</si>
  <si>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</si>
  <si>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</si>
  <si>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</si>
  <si>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</si>
  <si>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</si>
  <si>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</si>
  <si>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</si>
  <si>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</si>
  <si>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</si>
  <si>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</si>
  <si>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</si>
  <si>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</si>
  <si>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</si>
  <si>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</si>
  <si>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</si>
  <si>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</si>
  <si>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</si>
  <si>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</si>
  <si>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t>03 4 01 91431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</si>
  <si>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</si>
  <si>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</si>
  <si>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</si>
  <si>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</si>
  <si>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</si>
  <si>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</si>
  <si>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</si>
  <si>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</si>
  <si>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</si>
  <si>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</si>
  <si>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</si>
  <si>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</si>
  <si>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</si>
  <si>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</si>
  <si>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</si>
  <si>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</si>
  <si>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</si>
  <si>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</si>
  <si>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</si>
  <si>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</si>
  <si>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r>
      <t xml:space="preserve">Мероприятия по обеспечению первичных мер пожарной безопасности в границах поселения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</si>
  <si>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«О  бюджете Ярковского сельского поселения на 2025год </t>
  </si>
  <si>
    <t>и плановый период 2026 и 2027 годов»</t>
  </si>
  <si>
    <t xml:space="preserve">от «» декабря 2024г. № </t>
  </si>
  <si>
    <t>Приложение 10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</si>
  <si>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планрвый период 2026-2027 годы</t>
  </si>
  <si>
    <t xml:space="preserve">                                    </t>
  </si>
  <si>
    <t>тыс.рублей</t>
  </si>
  <si>
    <t>Процентные платежи по муниципальному долгу Ярковского сельского поселения (Обслуживание государственного (муниципального) долга)</t>
  </si>
  <si>
    <t>03 2 02 Z8520</t>
  </si>
  <si>
    <t xml:space="preserve">Основное мероприятие "Развитие водоснабжения" </t>
  </si>
  <si>
    <t>03 0 02 00000</t>
  </si>
  <si>
    <t>03 0 02 S8910</t>
  </si>
  <si>
    <t>Расходы бюджета поселения на ремонт и содержание водоснабжения за счет средств областного бюджета (Бюджетные инвестиции в объекты капитального строительства)</t>
  </si>
</sst>
</file>

<file path=xl/styles.xml><?xml version="1.0" encoding="utf-8"?>
<styleSheet xmlns="http://schemas.openxmlformats.org/spreadsheetml/2006/main">
  <numFmts count="1">
    <numFmt numFmtId="164" formatCode="#,##0.0000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4">
      <alignment horizontal="left" wrapText="1"/>
    </xf>
    <xf numFmtId="49" fontId="10" fillId="0" borderId="5">
      <alignment horizontal="center" wrapText="1"/>
    </xf>
  </cellStyleXfs>
  <cellXfs count="57">
    <xf numFmtId="0" fontId="0" fillId="0" borderId="0" xfId="0"/>
    <xf numFmtId="0" fontId="4" fillId="0" borderId="0" xfId="0" applyFont="1" applyAlignment="1"/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7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0" fillId="0" borderId="3" xfId="0" applyBorder="1" applyAlignment="1"/>
    <xf numFmtId="0" fontId="3" fillId="0" borderId="1" xfId="0" applyFont="1" applyBorder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1" xfId="0" applyFont="1" applyBorder="1" applyAlignment="1">
      <alignment wrapText="1"/>
    </xf>
    <xf numFmtId="0" fontId="3" fillId="0" borderId="1" xfId="0" applyFont="1" applyBorder="1"/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3" fillId="0" borderId="0" xfId="0" applyFont="1"/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3" fillId="0" borderId="9" xfId="0" applyFont="1" applyBorder="1"/>
    <xf numFmtId="0" fontId="5" fillId="0" borderId="9" xfId="0" applyFont="1" applyBorder="1"/>
    <xf numFmtId="0" fontId="7" fillId="0" borderId="9" xfId="0" applyFont="1" applyBorder="1"/>
    <xf numFmtId="164" fontId="3" fillId="0" borderId="10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49" fontId="9" fillId="0" borderId="9" xfId="0" applyNumberFormat="1" applyFont="1" applyBorder="1"/>
    <xf numFmtId="49" fontId="5" fillId="0" borderId="9" xfId="0" applyNumberFormat="1" applyFont="1" applyBorder="1"/>
    <xf numFmtId="49" fontId="3" fillId="0" borderId="9" xfId="0" applyNumberFormat="1" applyFont="1" applyBorder="1"/>
    <xf numFmtId="49" fontId="1" fillId="0" borderId="9" xfId="0" applyNumberFormat="1" applyFont="1" applyBorder="1"/>
    <xf numFmtId="0" fontId="3" fillId="0" borderId="11" xfId="0" applyFont="1" applyBorder="1" applyAlignme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11" fillId="0" borderId="1" xfId="0" applyFont="1" applyBorder="1" applyAlignment="1">
      <alignment wrapText="1"/>
    </xf>
  </cellXfs>
  <cellStyles count="3">
    <cellStyle name="xl70" xfId="1"/>
    <cellStyle name="xl79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tabSelected="1" topLeftCell="A50" workbookViewId="0">
      <selection activeCell="P11" sqref="P11"/>
    </sheetView>
  </sheetViews>
  <sheetFormatPr defaultRowHeight="15" outlineLevelRow="1"/>
  <cols>
    <col min="1" max="1" width="5.140625" customWidth="1"/>
    <col min="2" max="2" width="25.140625" customWidth="1"/>
    <col min="3" max="3" width="9.140625" hidden="1" customWidth="1"/>
    <col min="4" max="4" width="15" customWidth="1"/>
    <col min="5" max="5" width="0.140625" hidden="1" customWidth="1"/>
    <col min="6" max="6" width="5.28515625" customWidth="1"/>
    <col min="7" max="7" width="0.85546875" hidden="1" customWidth="1"/>
    <col min="8" max="8" width="4.85546875" customWidth="1"/>
    <col min="9" max="9" width="9.140625" hidden="1" customWidth="1"/>
    <col min="10" max="10" width="4.85546875" customWidth="1"/>
    <col min="11" max="11" width="13.5703125" customWidth="1"/>
    <col min="12" max="12" width="9.140625" hidden="1" customWidth="1"/>
    <col min="13" max="13" width="13.5703125" customWidth="1"/>
  </cols>
  <sheetData>
    <row r="1" spans="1:15" ht="15.75">
      <c r="A1" s="14" t="s">
        <v>126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5" ht="15.7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5" ht="15.75">
      <c r="A3" s="14" t="s">
        <v>123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5" ht="15.75">
      <c r="A4" s="14" t="s">
        <v>124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5" spans="1:15" ht="15.75">
      <c r="A5" s="14" t="s">
        <v>125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5" ht="75.75" customHeight="1">
      <c r="A6" s="26" t="s">
        <v>127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6"/>
      <c r="O6" s="6"/>
    </row>
    <row r="7" spans="1:15" ht="16.5" thickBot="1">
      <c r="A7" s="1" t="s">
        <v>128</v>
      </c>
      <c r="M7" s="27" t="s">
        <v>129</v>
      </c>
    </row>
    <row r="8" spans="1:15" ht="29.25">
      <c r="A8" s="28" t="s">
        <v>1</v>
      </c>
      <c r="B8" s="29" t="s">
        <v>2</v>
      </c>
      <c r="C8" s="30" t="s">
        <v>3</v>
      </c>
      <c r="D8" s="30"/>
      <c r="E8" s="30" t="s">
        <v>4</v>
      </c>
      <c r="F8" s="30"/>
      <c r="G8" s="30" t="s">
        <v>5</v>
      </c>
      <c r="H8" s="30"/>
      <c r="I8" s="31" t="s">
        <v>6</v>
      </c>
      <c r="J8" s="31" t="s">
        <v>6</v>
      </c>
      <c r="K8" s="32">
        <v>2026</v>
      </c>
      <c r="L8" s="32" t="s">
        <v>7</v>
      </c>
      <c r="M8" s="33">
        <v>2027</v>
      </c>
    </row>
    <row r="9" spans="1:15">
      <c r="A9" s="34">
        <v>1</v>
      </c>
      <c r="B9" s="17">
        <v>2</v>
      </c>
      <c r="C9" s="17"/>
      <c r="D9" s="13">
        <v>3</v>
      </c>
      <c r="E9" s="13"/>
      <c r="F9" s="13">
        <v>4</v>
      </c>
      <c r="G9" s="13"/>
      <c r="H9" s="13">
        <v>5</v>
      </c>
      <c r="I9" s="13"/>
      <c r="J9" s="2">
        <v>6</v>
      </c>
      <c r="K9" s="13">
        <v>7</v>
      </c>
      <c r="L9" s="13"/>
      <c r="M9" s="35">
        <v>8</v>
      </c>
    </row>
    <row r="10" spans="1:15">
      <c r="A10" s="36"/>
      <c r="B10" s="15" t="s">
        <v>8</v>
      </c>
      <c r="C10" s="15"/>
      <c r="D10" s="16"/>
      <c r="E10" s="16"/>
      <c r="F10" s="16"/>
      <c r="G10" s="16"/>
      <c r="H10" s="16"/>
      <c r="I10" s="16"/>
      <c r="J10" s="12"/>
      <c r="K10" s="24">
        <f>K11+K16+K33</f>
        <v>14839.27189</v>
      </c>
      <c r="L10" s="24"/>
      <c r="M10" s="40">
        <f>M11+M16+M33</f>
        <v>49647.571889999999</v>
      </c>
    </row>
    <row r="11" spans="1:15" ht="107.25" customHeight="1">
      <c r="A11" s="37">
        <v>1</v>
      </c>
      <c r="B11" s="15" t="s">
        <v>9</v>
      </c>
      <c r="C11" s="15"/>
      <c r="D11" s="13" t="s">
        <v>10</v>
      </c>
      <c r="E11" s="13"/>
      <c r="F11" s="13"/>
      <c r="G11" s="13"/>
      <c r="H11" s="13"/>
      <c r="I11" s="13"/>
      <c r="J11" s="2"/>
      <c r="K11" s="24">
        <f>K12</f>
        <v>784</v>
      </c>
      <c r="L11" s="24"/>
      <c r="M11" s="40">
        <f>M12</f>
        <v>354</v>
      </c>
    </row>
    <row r="12" spans="1:15" ht="72.75" customHeight="1">
      <c r="A12" s="37" t="s">
        <v>11</v>
      </c>
      <c r="B12" s="15" t="s">
        <v>12</v>
      </c>
      <c r="C12" s="15"/>
      <c r="D12" s="13" t="s">
        <v>13</v>
      </c>
      <c r="E12" s="13"/>
      <c r="F12" s="18"/>
      <c r="G12" s="18"/>
      <c r="H12" s="18"/>
      <c r="I12" s="18"/>
      <c r="J12" s="3"/>
      <c r="K12" s="24">
        <f>K13+K14+K15</f>
        <v>784</v>
      </c>
      <c r="L12" s="24"/>
      <c r="M12" s="40">
        <f>M13+M14+M15</f>
        <v>354</v>
      </c>
    </row>
    <row r="13" spans="1:15" ht="60.75" hidden="1" customHeight="1" outlineLevel="1">
      <c r="A13" s="36"/>
      <c r="B13" s="19" t="s">
        <v>14</v>
      </c>
      <c r="C13" s="19"/>
      <c r="D13" s="18" t="s">
        <v>15</v>
      </c>
      <c r="E13" s="18"/>
      <c r="F13" s="18">
        <v>800</v>
      </c>
      <c r="G13" s="18"/>
      <c r="H13" s="20" t="s">
        <v>102</v>
      </c>
      <c r="I13" s="20"/>
      <c r="J13" s="8" t="s">
        <v>103</v>
      </c>
      <c r="K13" s="23">
        <v>0</v>
      </c>
      <c r="L13" s="23"/>
      <c r="M13" s="39">
        <v>0</v>
      </c>
    </row>
    <row r="14" spans="1:15" ht="207.75" customHeight="1" collapsed="1">
      <c r="A14" s="36"/>
      <c r="B14" s="19" t="s">
        <v>16</v>
      </c>
      <c r="C14" s="19"/>
      <c r="D14" s="18" t="s">
        <v>17</v>
      </c>
      <c r="E14" s="18"/>
      <c r="F14" s="18">
        <v>100</v>
      </c>
      <c r="G14" s="18"/>
      <c r="H14" s="20" t="s">
        <v>102</v>
      </c>
      <c r="I14" s="20"/>
      <c r="J14" s="8" t="s">
        <v>103</v>
      </c>
      <c r="K14" s="23">
        <v>780</v>
      </c>
      <c r="L14" s="23"/>
      <c r="M14" s="39">
        <v>350</v>
      </c>
    </row>
    <row r="15" spans="1:15" ht="114" customHeight="1">
      <c r="A15" s="36"/>
      <c r="B15" s="19" t="s">
        <v>18</v>
      </c>
      <c r="C15" s="19"/>
      <c r="D15" s="18" t="s">
        <v>17</v>
      </c>
      <c r="E15" s="18"/>
      <c r="F15" s="18">
        <v>200</v>
      </c>
      <c r="G15" s="18"/>
      <c r="H15" s="20" t="s">
        <v>102</v>
      </c>
      <c r="I15" s="20"/>
      <c r="J15" s="8" t="s">
        <v>103</v>
      </c>
      <c r="K15" s="23">
        <v>4</v>
      </c>
      <c r="L15" s="23"/>
      <c r="M15" s="39">
        <v>4</v>
      </c>
    </row>
    <row r="16" spans="1:15" ht="128.25" customHeight="1">
      <c r="A16" s="38">
        <v>2</v>
      </c>
      <c r="B16" s="15" t="s">
        <v>19</v>
      </c>
      <c r="C16" s="15"/>
      <c r="D16" s="13" t="s">
        <v>20</v>
      </c>
      <c r="E16" s="13"/>
      <c r="F16" s="13"/>
      <c r="G16" s="13"/>
      <c r="H16" s="21"/>
      <c r="I16" s="21"/>
      <c r="J16" s="10"/>
      <c r="K16" s="24">
        <f>K17+K24+K26+K29+K31</f>
        <v>2260.1030000000001</v>
      </c>
      <c r="L16" s="24"/>
      <c r="M16" s="40">
        <f>M17+M24+M26+M29+M31</f>
        <v>529.303</v>
      </c>
    </row>
    <row r="17" spans="1:13" ht="102.75" customHeight="1">
      <c r="A17" s="38" t="s">
        <v>21</v>
      </c>
      <c r="B17" s="15" t="s">
        <v>22</v>
      </c>
      <c r="C17" s="15"/>
      <c r="D17" s="13" t="s">
        <v>23</v>
      </c>
      <c r="E17" s="13"/>
      <c r="F17" s="18"/>
      <c r="G17" s="18"/>
      <c r="H17" s="20"/>
      <c r="I17" s="20"/>
      <c r="J17" s="8"/>
      <c r="K17" s="24">
        <f>K18+K19+K20+K21+K22+K23</f>
        <v>2083.8029999999999</v>
      </c>
      <c r="L17" s="24"/>
      <c r="M17" s="40">
        <f>M18+M19+M20+M21+M22+M23</f>
        <v>346.803</v>
      </c>
    </row>
    <row r="18" spans="1:13" ht="161.25" customHeight="1">
      <c r="A18" s="36"/>
      <c r="B18" s="22" t="s">
        <v>24</v>
      </c>
      <c r="C18" s="22"/>
      <c r="D18" s="18" t="s">
        <v>25</v>
      </c>
      <c r="E18" s="18"/>
      <c r="F18" s="18">
        <v>100</v>
      </c>
      <c r="G18" s="18"/>
      <c r="H18" s="20" t="s">
        <v>103</v>
      </c>
      <c r="I18" s="20"/>
      <c r="J18" s="8" t="s">
        <v>104</v>
      </c>
      <c r="K18" s="23">
        <v>780</v>
      </c>
      <c r="L18" s="23"/>
      <c r="M18" s="39">
        <v>130</v>
      </c>
    </row>
    <row r="19" spans="1:13" ht="121.5" hidden="1" customHeight="1" outlineLevel="1">
      <c r="A19" s="36"/>
      <c r="B19" s="22" t="s">
        <v>120</v>
      </c>
      <c r="C19" s="22"/>
      <c r="D19" s="18" t="s">
        <v>121</v>
      </c>
      <c r="E19" s="18"/>
      <c r="F19" s="3">
        <v>100</v>
      </c>
      <c r="G19" s="3"/>
      <c r="H19" s="8" t="s">
        <v>103</v>
      </c>
      <c r="I19" s="8"/>
      <c r="J19" s="8" t="s">
        <v>104</v>
      </c>
      <c r="K19" s="5">
        <v>0</v>
      </c>
      <c r="L19" s="5"/>
      <c r="M19" s="39">
        <v>0</v>
      </c>
    </row>
    <row r="20" spans="1:13" ht="60.75" hidden="1" customHeight="1" outlineLevel="1">
      <c r="A20" s="36"/>
      <c r="B20" s="19" t="s">
        <v>14</v>
      </c>
      <c r="C20" s="19"/>
      <c r="D20" s="18" t="s">
        <v>26</v>
      </c>
      <c r="E20" s="18"/>
      <c r="F20" s="18">
        <v>800</v>
      </c>
      <c r="G20" s="18"/>
      <c r="H20" s="20" t="s">
        <v>103</v>
      </c>
      <c r="I20" s="20"/>
      <c r="J20" s="8" t="s">
        <v>104</v>
      </c>
      <c r="K20" s="23">
        <v>0</v>
      </c>
      <c r="L20" s="23"/>
      <c r="M20" s="39">
        <v>0</v>
      </c>
    </row>
    <row r="21" spans="1:13" ht="168.75" customHeight="1" collapsed="1">
      <c r="A21" s="36"/>
      <c r="B21" s="22" t="s">
        <v>24</v>
      </c>
      <c r="C21" s="22"/>
      <c r="D21" s="18" t="s">
        <v>25</v>
      </c>
      <c r="E21" s="18"/>
      <c r="F21" s="18">
        <v>100</v>
      </c>
      <c r="G21" s="18"/>
      <c r="H21" s="20" t="s">
        <v>103</v>
      </c>
      <c r="I21" s="20"/>
      <c r="J21" s="8" t="s">
        <v>105</v>
      </c>
      <c r="K21" s="23">
        <v>1236</v>
      </c>
      <c r="L21" s="23"/>
      <c r="M21" s="39">
        <v>195</v>
      </c>
    </row>
    <row r="22" spans="1:13" ht="119.25" customHeight="1">
      <c r="A22" s="36"/>
      <c r="B22" s="19" t="s">
        <v>27</v>
      </c>
      <c r="C22" s="19"/>
      <c r="D22" s="18" t="s">
        <v>25</v>
      </c>
      <c r="E22" s="18"/>
      <c r="F22" s="18">
        <v>200</v>
      </c>
      <c r="G22" s="18"/>
      <c r="H22" s="20" t="s">
        <v>103</v>
      </c>
      <c r="I22" s="20"/>
      <c r="J22" s="8" t="s">
        <v>105</v>
      </c>
      <c r="K22" s="23">
        <v>48</v>
      </c>
      <c r="L22" s="23"/>
      <c r="M22" s="39">
        <v>2</v>
      </c>
    </row>
    <row r="23" spans="1:13" ht="90.75" customHeight="1">
      <c r="A23" s="36"/>
      <c r="B23" s="19" t="s">
        <v>28</v>
      </c>
      <c r="C23" s="19"/>
      <c r="D23" s="18" t="s">
        <v>25</v>
      </c>
      <c r="E23" s="18"/>
      <c r="F23" s="18">
        <v>500</v>
      </c>
      <c r="G23" s="18"/>
      <c r="H23" s="20" t="s">
        <v>103</v>
      </c>
      <c r="I23" s="20"/>
      <c r="J23" s="8">
        <v>13</v>
      </c>
      <c r="K23" s="23">
        <v>19.803000000000001</v>
      </c>
      <c r="L23" s="23"/>
      <c r="M23" s="39">
        <v>19.803000000000001</v>
      </c>
    </row>
    <row r="24" spans="1:13" ht="84" customHeight="1">
      <c r="A24" s="37" t="s">
        <v>29</v>
      </c>
      <c r="B24" s="15" t="s">
        <v>30</v>
      </c>
      <c r="C24" s="15"/>
      <c r="D24" s="13" t="s">
        <v>31</v>
      </c>
      <c r="E24" s="13"/>
      <c r="F24" s="18"/>
      <c r="G24" s="18"/>
      <c r="H24" s="20"/>
      <c r="I24" s="20"/>
      <c r="J24" s="8"/>
      <c r="K24" s="24">
        <f>K25</f>
        <v>5</v>
      </c>
      <c r="L24" s="24"/>
      <c r="M24" s="40">
        <f>M25</f>
        <v>5</v>
      </c>
    </row>
    <row r="25" spans="1:13" ht="88.5" customHeight="1">
      <c r="A25" s="36"/>
      <c r="B25" s="19" t="s">
        <v>32</v>
      </c>
      <c r="C25" s="19"/>
      <c r="D25" s="18" t="s">
        <v>33</v>
      </c>
      <c r="E25" s="18"/>
      <c r="F25" s="18">
        <v>800</v>
      </c>
      <c r="G25" s="18"/>
      <c r="H25" s="20" t="s">
        <v>103</v>
      </c>
      <c r="I25" s="20"/>
      <c r="J25" s="8">
        <v>11</v>
      </c>
      <c r="K25" s="23">
        <v>5</v>
      </c>
      <c r="L25" s="23"/>
      <c r="M25" s="39">
        <v>5</v>
      </c>
    </row>
    <row r="26" spans="1:13" ht="114" customHeight="1">
      <c r="A26" s="37" t="s">
        <v>34</v>
      </c>
      <c r="B26" s="15" t="s">
        <v>35</v>
      </c>
      <c r="C26" s="15"/>
      <c r="D26" s="13" t="s">
        <v>36</v>
      </c>
      <c r="E26" s="13"/>
      <c r="F26" s="18"/>
      <c r="G26" s="18"/>
      <c r="H26" s="20"/>
      <c r="I26" s="20"/>
      <c r="J26" s="8"/>
      <c r="K26" s="24">
        <f>K27+K28</f>
        <v>171.3</v>
      </c>
      <c r="L26" s="24"/>
      <c r="M26" s="40">
        <f>M27+M28</f>
        <v>177.5</v>
      </c>
    </row>
    <row r="27" spans="1:13" ht="226.5" customHeight="1">
      <c r="A27" s="36"/>
      <c r="B27" s="19" t="s">
        <v>37</v>
      </c>
      <c r="C27" s="19"/>
      <c r="D27" s="18" t="s">
        <v>38</v>
      </c>
      <c r="E27" s="18"/>
      <c r="F27" s="18">
        <v>100</v>
      </c>
      <c r="G27" s="18"/>
      <c r="H27" s="20" t="s">
        <v>104</v>
      </c>
      <c r="I27" s="20"/>
      <c r="J27" s="8" t="s">
        <v>106</v>
      </c>
      <c r="K27" s="23">
        <v>157.80000000000001</v>
      </c>
      <c r="L27" s="23"/>
      <c r="M27" s="39">
        <v>164</v>
      </c>
    </row>
    <row r="28" spans="1:13" ht="134.25" customHeight="1">
      <c r="A28" s="36"/>
      <c r="B28" s="19" t="s">
        <v>39</v>
      </c>
      <c r="C28" s="19"/>
      <c r="D28" s="18" t="s">
        <v>38</v>
      </c>
      <c r="E28" s="18"/>
      <c r="F28" s="18">
        <v>200</v>
      </c>
      <c r="G28" s="18"/>
      <c r="H28" s="20" t="s">
        <v>104</v>
      </c>
      <c r="I28" s="20"/>
      <c r="J28" s="8" t="s">
        <v>106</v>
      </c>
      <c r="K28" s="23">
        <v>13.5</v>
      </c>
      <c r="L28" s="23"/>
      <c r="M28" s="39">
        <v>13.5</v>
      </c>
    </row>
    <row r="29" spans="1:13" ht="96.75" hidden="1" customHeight="1" outlineLevel="1">
      <c r="A29" s="37" t="s">
        <v>40</v>
      </c>
      <c r="B29" s="15" t="s">
        <v>41</v>
      </c>
      <c r="C29" s="15"/>
      <c r="D29" s="13" t="s">
        <v>42</v>
      </c>
      <c r="E29" s="13"/>
      <c r="F29" s="18"/>
      <c r="G29" s="18"/>
      <c r="H29" s="20"/>
      <c r="I29" s="20"/>
      <c r="J29" s="8"/>
      <c r="K29" s="24">
        <f>K30</f>
        <v>0</v>
      </c>
      <c r="L29" s="24"/>
      <c r="M29" s="40">
        <f>M30</f>
        <v>0</v>
      </c>
    </row>
    <row r="30" spans="1:13" ht="102.75" hidden="1" customHeight="1" outlineLevel="1">
      <c r="A30" s="36"/>
      <c r="B30" s="19" t="s">
        <v>43</v>
      </c>
      <c r="C30" s="19"/>
      <c r="D30" s="18" t="s">
        <v>44</v>
      </c>
      <c r="E30" s="18"/>
      <c r="F30" s="18">
        <v>300</v>
      </c>
      <c r="G30" s="18"/>
      <c r="H30" s="20">
        <v>10</v>
      </c>
      <c r="I30" s="20"/>
      <c r="J30" s="8" t="s">
        <v>103</v>
      </c>
      <c r="K30" s="23">
        <v>0</v>
      </c>
      <c r="L30" s="23"/>
      <c r="M30" s="39">
        <v>0</v>
      </c>
    </row>
    <row r="31" spans="1:13" ht="69.75" hidden="1" customHeight="1" outlineLevel="1">
      <c r="A31" s="37" t="s">
        <v>45</v>
      </c>
      <c r="B31" s="15" t="s">
        <v>46</v>
      </c>
      <c r="C31" s="15"/>
      <c r="D31" s="13" t="s">
        <v>47</v>
      </c>
      <c r="E31" s="13"/>
      <c r="F31" s="13"/>
      <c r="G31" s="13"/>
      <c r="H31" s="21"/>
      <c r="I31" s="21"/>
      <c r="J31" s="10"/>
      <c r="K31" s="24">
        <f>K32</f>
        <v>0</v>
      </c>
      <c r="L31" s="24"/>
      <c r="M31" s="40">
        <f>M32</f>
        <v>0</v>
      </c>
    </row>
    <row r="32" spans="1:13" ht="89.25" hidden="1" customHeight="1" outlineLevel="1">
      <c r="A32" s="38"/>
      <c r="B32" s="19" t="s">
        <v>130</v>
      </c>
      <c r="C32" s="19"/>
      <c r="D32" s="18" t="s">
        <v>48</v>
      </c>
      <c r="E32" s="18"/>
      <c r="F32" s="18">
        <v>700</v>
      </c>
      <c r="G32" s="18"/>
      <c r="H32" s="20">
        <v>13</v>
      </c>
      <c r="I32" s="20"/>
      <c r="J32" s="8" t="s">
        <v>103</v>
      </c>
      <c r="K32" s="23">
        <v>0</v>
      </c>
      <c r="L32" s="23"/>
      <c r="M32" s="39">
        <v>0</v>
      </c>
    </row>
    <row r="33" spans="1:13" ht="127.5" customHeight="1" collapsed="1">
      <c r="A33" s="38">
        <v>3</v>
      </c>
      <c r="B33" s="15" t="s">
        <v>49</v>
      </c>
      <c r="C33" s="15"/>
      <c r="D33" s="13" t="s">
        <v>50</v>
      </c>
      <c r="E33" s="13"/>
      <c r="F33" s="13"/>
      <c r="G33" s="13"/>
      <c r="H33" s="21"/>
      <c r="I33" s="21"/>
      <c r="J33" s="10"/>
      <c r="K33" s="24">
        <f>K34+K36+K38+K40+K50+K54</f>
        <v>11795.168890000001</v>
      </c>
      <c r="L33" s="24"/>
      <c r="M33" s="40">
        <f>M34+M36+M38+M40+M50+M54</f>
        <v>48764.268889999999</v>
      </c>
    </row>
    <row r="34" spans="1:13" ht="59.25" hidden="1" customHeight="1" outlineLevel="1">
      <c r="A34" s="37" t="s">
        <v>51</v>
      </c>
      <c r="B34" s="15" t="s">
        <v>52</v>
      </c>
      <c r="C34" s="15"/>
      <c r="D34" s="13" t="s">
        <v>53</v>
      </c>
      <c r="E34" s="13"/>
      <c r="F34" s="13"/>
      <c r="G34" s="13"/>
      <c r="H34" s="21"/>
      <c r="I34" s="21"/>
      <c r="J34" s="10"/>
      <c r="K34" s="24">
        <f>K35</f>
        <v>0</v>
      </c>
      <c r="L34" s="24"/>
      <c r="M34" s="40">
        <f>M35</f>
        <v>0</v>
      </c>
    </row>
    <row r="35" spans="1:13" ht="62.25" hidden="1" customHeight="1" outlineLevel="1">
      <c r="A35" s="36"/>
      <c r="B35" s="19" t="s">
        <v>14</v>
      </c>
      <c r="C35" s="19"/>
      <c r="D35" s="18" t="s">
        <v>54</v>
      </c>
      <c r="E35" s="18"/>
      <c r="F35" s="18">
        <v>800</v>
      </c>
      <c r="G35" s="18"/>
      <c r="H35" s="20" t="s">
        <v>107</v>
      </c>
      <c r="I35" s="20"/>
      <c r="J35" s="8" t="s">
        <v>104</v>
      </c>
      <c r="K35" s="23">
        <v>0</v>
      </c>
      <c r="L35" s="23"/>
      <c r="M35" s="39">
        <v>0</v>
      </c>
    </row>
    <row r="36" spans="1:13" ht="51.75" customHeight="1" collapsed="1">
      <c r="A36" s="36"/>
      <c r="B36" s="7" t="s">
        <v>132</v>
      </c>
      <c r="C36" s="7"/>
      <c r="D36" s="10" t="s">
        <v>133</v>
      </c>
      <c r="E36" s="3"/>
      <c r="F36" s="3"/>
      <c r="G36" s="3"/>
      <c r="H36" s="8"/>
      <c r="I36" s="8"/>
      <c r="J36" s="8"/>
      <c r="K36" s="4">
        <f>K37</f>
        <v>11162.7</v>
      </c>
      <c r="L36" s="5"/>
      <c r="M36" s="40">
        <f>M37</f>
        <v>48163.9</v>
      </c>
    </row>
    <row r="37" spans="1:13" ht="138" customHeight="1">
      <c r="A37" s="36"/>
      <c r="B37" s="9" t="s">
        <v>135</v>
      </c>
      <c r="C37" s="9"/>
      <c r="D37" s="8" t="s">
        <v>134</v>
      </c>
      <c r="E37" s="3"/>
      <c r="F37" s="3">
        <v>400</v>
      </c>
      <c r="G37" s="3"/>
      <c r="H37" s="8" t="s">
        <v>107</v>
      </c>
      <c r="I37" s="8"/>
      <c r="J37" s="8" t="s">
        <v>104</v>
      </c>
      <c r="K37" s="5">
        <v>11162.7</v>
      </c>
      <c r="L37" s="5"/>
      <c r="M37" s="39">
        <v>48163.9</v>
      </c>
    </row>
    <row r="38" spans="1:13" ht="71.25" hidden="1" customHeight="1" outlineLevel="1">
      <c r="A38" s="37" t="s">
        <v>55</v>
      </c>
      <c r="B38" s="15" t="s">
        <v>56</v>
      </c>
      <c r="C38" s="15"/>
      <c r="D38" s="13" t="s">
        <v>57</v>
      </c>
      <c r="E38" s="13"/>
      <c r="F38" s="18"/>
      <c r="G38" s="18"/>
      <c r="H38" s="20"/>
      <c r="I38" s="20"/>
      <c r="J38" s="8"/>
      <c r="K38" s="24">
        <f>K39</f>
        <v>0</v>
      </c>
      <c r="L38" s="24"/>
      <c r="M38" s="40">
        <f>M39</f>
        <v>0</v>
      </c>
    </row>
    <row r="39" spans="1:13" ht="120" hidden="1" customHeight="1" outlineLevel="1">
      <c r="A39" s="45"/>
      <c r="B39" s="46" t="s">
        <v>58</v>
      </c>
      <c r="C39" s="47"/>
      <c r="D39" s="48" t="s">
        <v>59</v>
      </c>
      <c r="E39" s="11"/>
      <c r="F39" s="48">
        <v>200</v>
      </c>
      <c r="G39" s="49"/>
      <c r="H39" s="50" t="s">
        <v>107</v>
      </c>
      <c r="I39" s="51"/>
      <c r="J39" s="52" t="s">
        <v>104</v>
      </c>
      <c r="K39" s="53"/>
      <c r="L39" s="54"/>
      <c r="M39" s="55"/>
    </row>
    <row r="40" spans="1:13" ht="92.25" customHeight="1" collapsed="1">
      <c r="A40" s="41" t="s">
        <v>110</v>
      </c>
      <c r="B40" s="15" t="s">
        <v>60</v>
      </c>
      <c r="C40" s="15"/>
      <c r="D40" s="13" t="s">
        <v>61</v>
      </c>
      <c r="E40" s="13"/>
      <c r="F40" s="13"/>
      <c r="G40" s="13"/>
      <c r="H40" s="21"/>
      <c r="I40" s="21"/>
      <c r="J40" s="10"/>
      <c r="K40" s="24">
        <f>K41+K44+K48+K46</f>
        <v>165.91889</v>
      </c>
      <c r="L40" s="24"/>
      <c r="M40" s="40">
        <f>M41+M44+M48+M46</f>
        <v>167.09389000000002</v>
      </c>
    </row>
    <row r="41" spans="1:13" ht="33" customHeight="1">
      <c r="A41" s="42" t="s">
        <v>109</v>
      </c>
      <c r="B41" s="15" t="s">
        <v>62</v>
      </c>
      <c r="C41" s="15"/>
      <c r="D41" s="13" t="s">
        <v>63</v>
      </c>
      <c r="E41" s="13"/>
      <c r="F41" s="13"/>
      <c r="G41" s="13"/>
      <c r="H41" s="21"/>
      <c r="I41" s="21"/>
      <c r="J41" s="10"/>
      <c r="K41" s="24">
        <f>K42+K43</f>
        <v>163.91889</v>
      </c>
      <c r="L41" s="24"/>
      <c r="M41" s="40">
        <f>M42+M43</f>
        <v>165.09389000000002</v>
      </c>
    </row>
    <row r="42" spans="1:13" ht="88.5" customHeight="1">
      <c r="A42" s="43"/>
      <c r="B42" s="19" t="s">
        <v>64</v>
      </c>
      <c r="C42" s="19"/>
      <c r="D42" s="18" t="s">
        <v>65</v>
      </c>
      <c r="E42" s="18"/>
      <c r="F42" s="18">
        <v>200</v>
      </c>
      <c r="G42" s="18"/>
      <c r="H42" s="20" t="s">
        <v>107</v>
      </c>
      <c r="I42" s="20"/>
      <c r="J42" s="8" t="s">
        <v>106</v>
      </c>
      <c r="K42" s="23">
        <v>157.99689000000001</v>
      </c>
      <c r="L42" s="23"/>
      <c r="M42" s="39">
        <v>157.99689000000001</v>
      </c>
    </row>
    <row r="43" spans="1:13" ht="92.25" customHeight="1">
      <c r="A43" s="43"/>
      <c r="B43" s="19" t="s">
        <v>66</v>
      </c>
      <c r="C43" s="19"/>
      <c r="D43" s="18" t="s">
        <v>67</v>
      </c>
      <c r="E43" s="18"/>
      <c r="F43" s="18">
        <v>200</v>
      </c>
      <c r="G43" s="18"/>
      <c r="H43" s="20" t="s">
        <v>107</v>
      </c>
      <c r="I43" s="20"/>
      <c r="J43" s="8" t="s">
        <v>106</v>
      </c>
      <c r="K43" s="23">
        <v>5.9219999999999997</v>
      </c>
      <c r="L43" s="23"/>
      <c r="M43" s="39">
        <v>7.0970000000000004</v>
      </c>
    </row>
    <row r="44" spans="1:13" ht="32.25" customHeight="1">
      <c r="A44" s="42" t="s">
        <v>111</v>
      </c>
      <c r="B44" s="15" t="s">
        <v>68</v>
      </c>
      <c r="C44" s="15"/>
      <c r="D44" s="13" t="s">
        <v>69</v>
      </c>
      <c r="E44" s="13"/>
      <c r="F44" s="13"/>
      <c r="G44" s="13"/>
      <c r="H44" s="21"/>
      <c r="I44" s="21"/>
      <c r="J44" s="10"/>
      <c r="K44" s="24">
        <f>K45</f>
        <v>1</v>
      </c>
      <c r="L44" s="24"/>
      <c r="M44" s="40">
        <f>M45</f>
        <v>1</v>
      </c>
    </row>
    <row r="45" spans="1:13" ht="78.75" customHeight="1">
      <c r="A45" s="42"/>
      <c r="B45" s="19" t="s">
        <v>70</v>
      </c>
      <c r="C45" s="19"/>
      <c r="D45" s="18" t="s">
        <v>71</v>
      </c>
      <c r="E45" s="18"/>
      <c r="F45" s="18">
        <v>200</v>
      </c>
      <c r="G45" s="18"/>
      <c r="H45" s="20" t="s">
        <v>107</v>
      </c>
      <c r="I45" s="20"/>
      <c r="J45" s="8" t="s">
        <v>106</v>
      </c>
      <c r="K45" s="23">
        <v>1</v>
      </c>
      <c r="L45" s="23"/>
      <c r="M45" s="39">
        <v>1</v>
      </c>
    </row>
    <row r="46" spans="1:13" ht="57.75" customHeight="1">
      <c r="A46" s="42" t="s">
        <v>112</v>
      </c>
      <c r="B46" s="15" t="s">
        <v>72</v>
      </c>
      <c r="C46" s="15"/>
      <c r="D46" s="13" t="s">
        <v>73</v>
      </c>
      <c r="E46" s="13"/>
      <c r="F46" s="13"/>
      <c r="G46" s="13"/>
      <c r="H46" s="21"/>
      <c r="I46" s="21"/>
      <c r="J46" s="10"/>
      <c r="K46" s="24">
        <f>K47</f>
        <v>1</v>
      </c>
      <c r="L46" s="24"/>
      <c r="M46" s="40">
        <f>M47</f>
        <v>1</v>
      </c>
    </row>
    <row r="47" spans="1:13" ht="93.75" customHeight="1">
      <c r="A47" s="44"/>
      <c r="B47" s="19" t="s">
        <v>74</v>
      </c>
      <c r="C47" s="19"/>
      <c r="D47" s="18" t="s">
        <v>75</v>
      </c>
      <c r="E47" s="18"/>
      <c r="F47" s="18">
        <v>200</v>
      </c>
      <c r="G47" s="18"/>
      <c r="H47" s="20" t="s">
        <v>107</v>
      </c>
      <c r="I47" s="20"/>
      <c r="J47" s="8" t="s">
        <v>106</v>
      </c>
      <c r="K47" s="23">
        <v>1</v>
      </c>
      <c r="L47" s="23"/>
      <c r="M47" s="39">
        <v>1</v>
      </c>
    </row>
    <row r="48" spans="1:13" ht="146.25" hidden="1" customHeight="1" outlineLevel="1">
      <c r="A48" s="42" t="s">
        <v>113</v>
      </c>
      <c r="B48" s="15" t="s">
        <v>76</v>
      </c>
      <c r="C48" s="15"/>
      <c r="D48" s="13" t="s">
        <v>77</v>
      </c>
      <c r="E48" s="13"/>
      <c r="F48" s="13"/>
      <c r="G48" s="13"/>
      <c r="H48" s="21"/>
      <c r="I48" s="21"/>
      <c r="J48" s="10"/>
      <c r="K48" s="24">
        <f>K49</f>
        <v>0</v>
      </c>
      <c r="L48" s="24"/>
      <c r="M48" s="40">
        <f>M49</f>
        <v>0</v>
      </c>
    </row>
    <row r="49" spans="1:13" ht="90.75" hidden="1" customHeight="1" outlineLevel="1">
      <c r="A49" s="44"/>
      <c r="B49" s="19" t="s">
        <v>78</v>
      </c>
      <c r="C49" s="19"/>
      <c r="D49" s="18" t="s">
        <v>79</v>
      </c>
      <c r="E49" s="18"/>
      <c r="F49" s="18">
        <v>200</v>
      </c>
      <c r="G49" s="18"/>
      <c r="H49" s="20" t="s">
        <v>107</v>
      </c>
      <c r="I49" s="20"/>
      <c r="J49" s="8" t="s">
        <v>106</v>
      </c>
      <c r="K49" s="23">
        <v>0</v>
      </c>
      <c r="L49" s="23"/>
      <c r="M49" s="39">
        <v>0</v>
      </c>
    </row>
    <row r="50" spans="1:13" ht="75.75" customHeight="1" collapsed="1">
      <c r="A50" s="42" t="s">
        <v>114</v>
      </c>
      <c r="B50" s="15" t="s">
        <v>80</v>
      </c>
      <c r="C50" s="15"/>
      <c r="D50" s="13" t="s">
        <v>81</v>
      </c>
      <c r="E50" s="13"/>
      <c r="F50" s="13"/>
      <c r="G50" s="13"/>
      <c r="H50" s="21"/>
      <c r="I50" s="21"/>
      <c r="J50" s="10"/>
      <c r="K50" s="24">
        <f>K51</f>
        <v>466.55</v>
      </c>
      <c r="L50" s="24"/>
      <c r="M50" s="40">
        <f>M51</f>
        <v>433.27499999999998</v>
      </c>
    </row>
    <row r="51" spans="1:13" ht="75.75" customHeight="1">
      <c r="A51" s="42" t="s">
        <v>115</v>
      </c>
      <c r="B51" s="15" t="s">
        <v>82</v>
      </c>
      <c r="C51" s="15"/>
      <c r="D51" s="13" t="s">
        <v>83</v>
      </c>
      <c r="E51" s="13"/>
      <c r="F51" s="13"/>
      <c r="G51" s="13"/>
      <c r="H51" s="21"/>
      <c r="I51" s="21"/>
      <c r="J51" s="10"/>
      <c r="K51" s="24">
        <f>K52+K53</f>
        <v>466.55</v>
      </c>
      <c r="L51" s="24"/>
      <c r="M51" s="40">
        <f>M52+M53</f>
        <v>433.27499999999998</v>
      </c>
    </row>
    <row r="52" spans="1:13" ht="102.75" customHeight="1">
      <c r="A52" s="44"/>
      <c r="B52" s="19" t="s">
        <v>84</v>
      </c>
      <c r="C52" s="19"/>
      <c r="D52" s="18" t="s">
        <v>85</v>
      </c>
      <c r="E52" s="18"/>
      <c r="F52" s="18">
        <v>200</v>
      </c>
      <c r="G52" s="18"/>
      <c r="H52" s="20" t="s">
        <v>107</v>
      </c>
      <c r="I52" s="20"/>
      <c r="J52" s="8" t="s">
        <v>106</v>
      </c>
      <c r="K52" s="23">
        <v>233.27500000000001</v>
      </c>
      <c r="L52" s="23"/>
      <c r="M52" s="39">
        <v>200</v>
      </c>
    </row>
    <row r="53" spans="1:13" ht="102.75" customHeight="1">
      <c r="A53" s="44"/>
      <c r="B53" s="19" t="s">
        <v>84</v>
      </c>
      <c r="C53" s="19"/>
      <c r="D53" s="18" t="s">
        <v>131</v>
      </c>
      <c r="E53" s="18"/>
      <c r="F53" s="18">
        <v>200</v>
      </c>
      <c r="G53" s="18"/>
      <c r="H53" s="20" t="s">
        <v>107</v>
      </c>
      <c r="I53" s="20"/>
      <c r="J53" s="8" t="s">
        <v>106</v>
      </c>
      <c r="K53" s="5">
        <v>233.27500000000001</v>
      </c>
      <c r="L53" s="5"/>
      <c r="M53" s="39">
        <v>233.27500000000001</v>
      </c>
    </row>
    <row r="54" spans="1:13" ht="173.25" hidden="1" customHeight="1" outlineLevel="1">
      <c r="A54" s="42" t="s">
        <v>116</v>
      </c>
      <c r="B54" s="15" t="s">
        <v>86</v>
      </c>
      <c r="C54" s="15"/>
      <c r="D54" s="13" t="s">
        <v>87</v>
      </c>
      <c r="E54" s="13"/>
      <c r="F54" s="13"/>
      <c r="G54" s="13"/>
      <c r="H54" s="21"/>
      <c r="I54" s="21"/>
      <c r="J54" s="10"/>
      <c r="K54" s="24">
        <f>K55+K57+K60</f>
        <v>0</v>
      </c>
      <c r="L54" s="24"/>
      <c r="M54" s="40">
        <f>M55+M57+M60</f>
        <v>0</v>
      </c>
    </row>
    <row r="55" spans="1:13" ht="92.25" hidden="1" customHeight="1" outlineLevel="1">
      <c r="A55" s="42" t="s">
        <v>117</v>
      </c>
      <c r="B55" s="15" t="s">
        <v>88</v>
      </c>
      <c r="C55" s="15"/>
      <c r="D55" s="13" t="s">
        <v>89</v>
      </c>
      <c r="E55" s="13"/>
      <c r="F55" s="13"/>
      <c r="G55" s="13"/>
      <c r="H55" s="21"/>
      <c r="I55" s="21"/>
      <c r="J55" s="10"/>
      <c r="K55" s="24">
        <f>K56</f>
        <v>0</v>
      </c>
      <c r="L55" s="24"/>
      <c r="M55" s="40">
        <f>M56</f>
        <v>0</v>
      </c>
    </row>
    <row r="56" spans="1:13" ht="120" hidden="1" customHeight="1" outlineLevel="1">
      <c r="A56" s="44"/>
      <c r="B56" s="19" t="s">
        <v>90</v>
      </c>
      <c r="C56" s="19"/>
      <c r="D56" s="18" t="s">
        <v>91</v>
      </c>
      <c r="E56" s="18"/>
      <c r="F56" s="18">
        <v>200</v>
      </c>
      <c r="G56" s="18"/>
      <c r="H56" s="20" t="s">
        <v>105</v>
      </c>
      <c r="I56" s="20"/>
      <c r="J56" s="8" t="s">
        <v>108</v>
      </c>
      <c r="K56" s="23"/>
      <c r="L56" s="23"/>
      <c r="M56" s="39"/>
    </row>
    <row r="57" spans="1:13" ht="90" hidden="1" customHeight="1" outlineLevel="1">
      <c r="A57" s="42" t="s">
        <v>115</v>
      </c>
      <c r="B57" s="15" t="s">
        <v>92</v>
      </c>
      <c r="C57" s="15"/>
      <c r="D57" s="13" t="s">
        <v>93</v>
      </c>
      <c r="E57" s="13"/>
      <c r="F57" s="13"/>
      <c r="G57" s="13"/>
      <c r="H57" s="21"/>
      <c r="I57" s="21"/>
      <c r="J57" s="10"/>
      <c r="K57" s="24">
        <f>K58+K59</f>
        <v>0</v>
      </c>
      <c r="L57" s="24"/>
      <c r="M57" s="40">
        <f>M58+M59</f>
        <v>0</v>
      </c>
    </row>
    <row r="58" spans="1:13" ht="122.25" hidden="1" customHeight="1" outlineLevel="1">
      <c r="A58" s="44"/>
      <c r="B58" s="19" t="s">
        <v>90</v>
      </c>
      <c r="C58" s="19"/>
      <c r="D58" s="18" t="s">
        <v>94</v>
      </c>
      <c r="E58" s="18"/>
      <c r="F58" s="18">
        <v>200</v>
      </c>
      <c r="G58" s="18"/>
      <c r="H58" s="20" t="s">
        <v>105</v>
      </c>
      <c r="I58" s="20"/>
      <c r="J58" s="8" t="s">
        <v>108</v>
      </c>
      <c r="K58" s="23"/>
      <c r="L58" s="23"/>
      <c r="M58" s="39"/>
    </row>
    <row r="59" spans="1:13" ht="129" hidden="1" customHeight="1" outlineLevel="1">
      <c r="A59" s="44"/>
      <c r="B59" s="25" t="s">
        <v>95</v>
      </c>
      <c r="C59" s="25"/>
      <c r="D59" s="18" t="s">
        <v>96</v>
      </c>
      <c r="E59" s="18"/>
      <c r="F59" s="18">
        <v>200</v>
      </c>
      <c r="G59" s="18"/>
      <c r="H59" s="20" t="s">
        <v>105</v>
      </c>
      <c r="I59" s="20"/>
      <c r="J59" s="8" t="s">
        <v>108</v>
      </c>
      <c r="K59" s="23"/>
      <c r="L59" s="23"/>
      <c r="M59" s="39"/>
    </row>
    <row r="60" spans="1:13" ht="91.5" hidden="1" customHeight="1" outlineLevel="1">
      <c r="A60" s="42" t="s">
        <v>118</v>
      </c>
      <c r="B60" s="15" t="s">
        <v>97</v>
      </c>
      <c r="C60" s="15"/>
      <c r="D60" s="13" t="s">
        <v>98</v>
      </c>
      <c r="E60" s="13"/>
      <c r="F60" s="13"/>
      <c r="G60" s="13"/>
      <c r="H60" s="21"/>
      <c r="I60" s="21"/>
      <c r="J60" s="10"/>
      <c r="K60" s="24">
        <f>K61</f>
        <v>0</v>
      </c>
      <c r="L60" s="24"/>
      <c r="M60" s="40">
        <f>M61</f>
        <v>0</v>
      </c>
    </row>
    <row r="61" spans="1:13" ht="174.75" hidden="1" customHeight="1" outlineLevel="1">
      <c r="A61" s="42" t="s">
        <v>119</v>
      </c>
      <c r="B61" s="56" t="s">
        <v>99</v>
      </c>
      <c r="C61" s="56"/>
      <c r="D61" s="13" t="s">
        <v>100</v>
      </c>
      <c r="E61" s="13"/>
      <c r="F61" s="13"/>
      <c r="G61" s="13"/>
      <c r="H61" s="21"/>
      <c r="I61" s="21"/>
      <c r="J61" s="10"/>
      <c r="K61" s="24">
        <f>K62</f>
        <v>0</v>
      </c>
      <c r="L61" s="24"/>
      <c r="M61" s="40">
        <f>M62</f>
        <v>0</v>
      </c>
    </row>
    <row r="62" spans="1:13" ht="135.75" hidden="1" customHeight="1" outlineLevel="1">
      <c r="A62" s="42"/>
      <c r="B62" s="25" t="s">
        <v>122</v>
      </c>
      <c r="C62" s="25"/>
      <c r="D62" s="18" t="s">
        <v>101</v>
      </c>
      <c r="E62" s="18"/>
      <c r="F62" s="18">
        <v>200</v>
      </c>
      <c r="G62" s="18"/>
      <c r="H62" s="20" t="s">
        <v>106</v>
      </c>
      <c r="I62" s="20"/>
      <c r="J62" s="8">
        <v>14</v>
      </c>
      <c r="K62" s="23"/>
      <c r="L62" s="23"/>
      <c r="M62" s="39"/>
    </row>
    <row r="63" spans="1:13" collapsed="1"/>
  </sheetData>
  <mergeCells count="260">
    <mergeCell ref="B19:C19"/>
    <mergeCell ref="D19:E19"/>
    <mergeCell ref="B38:C38"/>
    <mergeCell ref="D38:E38"/>
    <mergeCell ref="F38:G38"/>
    <mergeCell ref="H38:I38"/>
    <mergeCell ref="K38:L38"/>
    <mergeCell ref="B35:C35"/>
    <mergeCell ref="D35:E35"/>
    <mergeCell ref="F35:G35"/>
    <mergeCell ref="H35:I35"/>
    <mergeCell ref="K35:L35"/>
    <mergeCell ref="B34:C34"/>
    <mergeCell ref="D34:E34"/>
    <mergeCell ref="F34:G34"/>
    <mergeCell ref="H34:I34"/>
    <mergeCell ref="K34:L34"/>
    <mergeCell ref="B62:C62"/>
    <mergeCell ref="D62:E62"/>
    <mergeCell ref="F62:G62"/>
    <mergeCell ref="H62:I62"/>
    <mergeCell ref="K62:L62"/>
    <mergeCell ref="B61:C61"/>
    <mergeCell ref="D61:E61"/>
    <mergeCell ref="F61:G61"/>
    <mergeCell ref="H61:I61"/>
    <mergeCell ref="K61:L61"/>
    <mergeCell ref="B60:C60"/>
    <mergeCell ref="D60:E60"/>
    <mergeCell ref="F60:G60"/>
    <mergeCell ref="H60:I60"/>
    <mergeCell ref="K60:L60"/>
    <mergeCell ref="B59:C59"/>
    <mergeCell ref="D59:E59"/>
    <mergeCell ref="F59:G59"/>
    <mergeCell ref="H59:I59"/>
    <mergeCell ref="K59:L59"/>
    <mergeCell ref="B58:C58"/>
    <mergeCell ref="D58:E58"/>
    <mergeCell ref="F58:G58"/>
    <mergeCell ref="H58:I58"/>
    <mergeCell ref="K58:L58"/>
    <mergeCell ref="B57:C57"/>
    <mergeCell ref="D57:E57"/>
    <mergeCell ref="F57:G57"/>
    <mergeCell ref="H57:I57"/>
    <mergeCell ref="K57:L57"/>
    <mergeCell ref="B56:C56"/>
    <mergeCell ref="D56:E56"/>
    <mergeCell ref="F56:G56"/>
    <mergeCell ref="H56:I56"/>
    <mergeCell ref="K56:L56"/>
    <mergeCell ref="B55:C55"/>
    <mergeCell ref="D55:E55"/>
    <mergeCell ref="F55:G55"/>
    <mergeCell ref="H55:I55"/>
    <mergeCell ref="K55:L55"/>
    <mergeCell ref="B54:C54"/>
    <mergeCell ref="D54:E54"/>
    <mergeCell ref="F54:G54"/>
    <mergeCell ref="H54:I54"/>
    <mergeCell ref="K54:L54"/>
    <mergeCell ref="B52:C52"/>
    <mergeCell ref="D52:E52"/>
    <mergeCell ref="F52:G52"/>
    <mergeCell ref="H52:I52"/>
    <mergeCell ref="K52:L52"/>
    <mergeCell ref="B53:C53"/>
    <mergeCell ref="D53:E53"/>
    <mergeCell ref="F53:G53"/>
    <mergeCell ref="H53:I53"/>
    <mergeCell ref="B51:C51"/>
    <mergeCell ref="D51:E51"/>
    <mergeCell ref="F51:G51"/>
    <mergeCell ref="H51:I51"/>
    <mergeCell ref="K51:L51"/>
    <mergeCell ref="B50:C50"/>
    <mergeCell ref="D50:E50"/>
    <mergeCell ref="F50:G50"/>
    <mergeCell ref="H50:I50"/>
    <mergeCell ref="K50:L50"/>
    <mergeCell ref="B49:C49"/>
    <mergeCell ref="D49:E49"/>
    <mergeCell ref="F49:G49"/>
    <mergeCell ref="H49:I49"/>
    <mergeCell ref="K49:L49"/>
    <mergeCell ref="B48:C48"/>
    <mergeCell ref="D48:E48"/>
    <mergeCell ref="F48:G48"/>
    <mergeCell ref="H48:I48"/>
    <mergeCell ref="K48:L48"/>
    <mergeCell ref="B47:C47"/>
    <mergeCell ref="D47:E47"/>
    <mergeCell ref="F47:G47"/>
    <mergeCell ref="H47:I47"/>
    <mergeCell ref="K47:L47"/>
    <mergeCell ref="B46:C46"/>
    <mergeCell ref="D46:E46"/>
    <mergeCell ref="F46:G46"/>
    <mergeCell ref="H46:I46"/>
    <mergeCell ref="K46:L46"/>
    <mergeCell ref="B45:C45"/>
    <mergeCell ref="D45:E45"/>
    <mergeCell ref="F45:G45"/>
    <mergeCell ref="H45:I45"/>
    <mergeCell ref="K45:L45"/>
    <mergeCell ref="B44:C44"/>
    <mergeCell ref="D44:E44"/>
    <mergeCell ref="F44:G44"/>
    <mergeCell ref="H44:I44"/>
    <mergeCell ref="K44:L44"/>
    <mergeCell ref="B43:C43"/>
    <mergeCell ref="D43:E43"/>
    <mergeCell ref="F43:G43"/>
    <mergeCell ref="H43:I43"/>
    <mergeCell ref="K43:L43"/>
    <mergeCell ref="B42:C42"/>
    <mergeCell ref="D42:E42"/>
    <mergeCell ref="F42:G42"/>
    <mergeCell ref="H42:I42"/>
    <mergeCell ref="K42:L42"/>
    <mergeCell ref="B41:C41"/>
    <mergeCell ref="D41:E41"/>
    <mergeCell ref="F41:G41"/>
    <mergeCell ref="H41:I41"/>
    <mergeCell ref="K41:L41"/>
    <mergeCell ref="B40:C40"/>
    <mergeCell ref="D40:E40"/>
    <mergeCell ref="F40:G40"/>
    <mergeCell ref="H40:I40"/>
    <mergeCell ref="K40:L40"/>
    <mergeCell ref="B33:C33"/>
    <mergeCell ref="D33:E33"/>
    <mergeCell ref="F33:G33"/>
    <mergeCell ref="H33:I33"/>
    <mergeCell ref="K33:L33"/>
    <mergeCell ref="B32:C32"/>
    <mergeCell ref="D32:E32"/>
    <mergeCell ref="F32:G32"/>
    <mergeCell ref="H32:I32"/>
    <mergeCell ref="K32:L32"/>
    <mergeCell ref="B31:C31"/>
    <mergeCell ref="D31:E31"/>
    <mergeCell ref="F31:G31"/>
    <mergeCell ref="H31:I31"/>
    <mergeCell ref="K31:L31"/>
    <mergeCell ref="B30:C30"/>
    <mergeCell ref="D30:E30"/>
    <mergeCell ref="F30:G30"/>
    <mergeCell ref="H30:I30"/>
    <mergeCell ref="K30:L30"/>
    <mergeCell ref="B29:C29"/>
    <mergeCell ref="D29:E29"/>
    <mergeCell ref="F29:G29"/>
    <mergeCell ref="H29:I29"/>
    <mergeCell ref="K29:L29"/>
    <mergeCell ref="B28:C28"/>
    <mergeCell ref="D28:E28"/>
    <mergeCell ref="F28:G28"/>
    <mergeCell ref="H28:I28"/>
    <mergeCell ref="K28:L28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K26:L26"/>
    <mergeCell ref="B25:C25"/>
    <mergeCell ref="D25:E25"/>
    <mergeCell ref="F25:G25"/>
    <mergeCell ref="H25:I25"/>
    <mergeCell ref="K25:L25"/>
    <mergeCell ref="B24:C24"/>
    <mergeCell ref="D24:E24"/>
    <mergeCell ref="F24:G24"/>
    <mergeCell ref="H24:I24"/>
    <mergeCell ref="K24:L24"/>
    <mergeCell ref="B23:C23"/>
    <mergeCell ref="D23:E23"/>
    <mergeCell ref="F23:G23"/>
    <mergeCell ref="H23:I23"/>
    <mergeCell ref="K23:L23"/>
    <mergeCell ref="B22:C22"/>
    <mergeCell ref="D22:E22"/>
    <mergeCell ref="F22:G22"/>
    <mergeCell ref="H22:I22"/>
    <mergeCell ref="K22:L22"/>
    <mergeCell ref="B21:C21"/>
    <mergeCell ref="D21:E21"/>
    <mergeCell ref="F21:G21"/>
    <mergeCell ref="H21:I21"/>
    <mergeCell ref="K21:L21"/>
    <mergeCell ref="B20:C20"/>
    <mergeCell ref="D20:E20"/>
    <mergeCell ref="F20:G20"/>
    <mergeCell ref="H20:I20"/>
    <mergeCell ref="K20:L20"/>
    <mergeCell ref="B18:C18"/>
    <mergeCell ref="D18:E18"/>
    <mergeCell ref="F18:G18"/>
    <mergeCell ref="H18:I18"/>
    <mergeCell ref="K18:L18"/>
    <mergeCell ref="B17:C17"/>
    <mergeCell ref="D17:E17"/>
    <mergeCell ref="F17:G17"/>
    <mergeCell ref="H17:I17"/>
    <mergeCell ref="K17:L17"/>
    <mergeCell ref="B16:C16"/>
    <mergeCell ref="D16:E16"/>
    <mergeCell ref="F16:G16"/>
    <mergeCell ref="H16:I16"/>
    <mergeCell ref="K16:L16"/>
    <mergeCell ref="B15:C15"/>
    <mergeCell ref="D15:E15"/>
    <mergeCell ref="F15:G15"/>
    <mergeCell ref="H15:I15"/>
    <mergeCell ref="K15:L15"/>
    <mergeCell ref="B14:C14"/>
    <mergeCell ref="D14:E14"/>
    <mergeCell ref="F14:G14"/>
    <mergeCell ref="H14:I14"/>
    <mergeCell ref="K14:L14"/>
    <mergeCell ref="B13:C13"/>
    <mergeCell ref="D13:E13"/>
    <mergeCell ref="F13:G13"/>
    <mergeCell ref="H13:I13"/>
    <mergeCell ref="K13:L13"/>
    <mergeCell ref="B12:C12"/>
    <mergeCell ref="D12:E12"/>
    <mergeCell ref="F12:G12"/>
    <mergeCell ref="H12:I12"/>
    <mergeCell ref="K12:L12"/>
    <mergeCell ref="B11:C11"/>
    <mergeCell ref="D11:E11"/>
    <mergeCell ref="F11:G11"/>
    <mergeCell ref="H11:I11"/>
    <mergeCell ref="K11:L11"/>
    <mergeCell ref="C8:D8"/>
    <mergeCell ref="E8:F8"/>
    <mergeCell ref="G8:H8"/>
    <mergeCell ref="B10:C10"/>
    <mergeCell ref="D10:E10"/>
    <mergeCell ref="F10:G10"/>
    <mergeCell ref="H10:I10"/>
    <mergeCell ref="K10:L10"/>
    <mergeCell ref="B9:C9"/>
    <mergeCell ref="D9:E9"/>
    <mergeCell ref="F9:G9"/>
    <mergeCell ref="H9:I9"/>
    <mergeCell ref="K9:L9"/>
    <mergeCell ref="A6:M6"/>
    <mergeCell ref="A1:M1"/>
    <mergeCell ref="A2:M2"/>
    <mergeCell ref="A3:M3"/>
    <mergeCell ref="A4:M4"/>
    <mergeCell ref="A5:M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2024-11-26T05:37:14Z</dcterms:modified>
</cp:coreProperties>
</file>