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K34" i="1"/>
  <c r="K54"/>
  <c r="K51"/>
  <c r="K35"/>
  <c r="K17"/>
  <c r="K32"/>
  <c r="K64"/>
  <c r="K63" s="1"/>
  <c r="K61" l="1"/>
  <c r="K60" s="1"/>
  <c r="K57"/>
  <c r="K55"/>
  <c r="K50"/>
  <c r="K48"/>
  <c r="K46"/>
  <c r="K44"/>
  <c r="K41"/>
  <c r="K38"/>
  <c r="K25"/>
  <c r="K30"/>
  <c r="K27"/>
  <c r="K12"/>
  <c r="K11" s="1"/>
  <c r="K16" l="1"/>
  <c r="K40"/>
  <c r="K10" l="1"/>
</calcChain>
</file>

<file path=xl/sharedStrings.xml><?xml version="1.0" encoding="utf-8"?>
<sst xmlns="http://schemas.openxmlformats.org/spreadsheetml/2006/main" count="200" uniqueCount="142">
  <si>
    <t>Приложение 9</t>
  </si>
  <si>
    <t>к Решению Совета народных депутатов поселения</t>
  </si>
  <si>
    <t>тыс.рублей</t>
  </si>
  <si>
    <t>№ п/п</t>
  </si>
  <si>
    <t>Наименование</t>
  </si>
  <si>
    <t>ЦСР</t>
  </si>
  <si>
    <t>ВР</t>
  </si>
  <si>
    <t>РЗ</t>
  </si>
  <si>
    <t>ПР</t>
  </si>
  <si>
    <t>В С Е Г О</t>
  </si>
  <si>
    <t>Муниципальная программа Ярковского сельского поселения Новохоперского муниципального района «Культура Ярковского сельского поселения»</t>
  </si>
  <si>
    <t>01 0 00 00000</t>
  </si>
  <si>
    <t>1.0.1</t>
  </si>
  <si>
    <t>Основное мероприятие «Культурно-досуговая деятельность на территории Ярковского сельского поселения»</t>
  </si>
  <si>
    <t>01 0 01 00000</t>
  </si>
  <si>
    <t>Выполнение других расходных обязательств (Иные бюджетные ассигнования)</t>
  </si>
  <si>
    <t>01 0 01 90200</t>
  </si>
  <si>
    <t>Расходы на обеспечение деятельности (оказание услуг) государственных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</si>
  <si>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01 0 01 90590</t>
  </si>
  <si>
    <t>Расходы на обеспечение деятельности (оказание услуг) государственных (Закупка товаров, работ и услуг для обеспечения государственных (муниципальных)  нужд)</t>
  </si>
  <si>
    <t>Муниципальная программа Ярковского сельского поселения Новохоперского муниципального района «Муниципальное управление и гражданское общество Ярковского сельского поселения»</t>
  </si>
  <si>
    <t>02 0 00 00000</t>
  </si>
  <si>
    <t>2.0.1</t>
  </si>
  <si>
    <t>Основное мероприятие «Финансовое и материально-техническое обеспечение функций органов местного самоуправления»</t>
  </si>
  <si>
    <t>02 0 01 00000</t>
  </si>
  <si>
    <t>Расходы на обеспечение функций муниципальных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</si>
  <si>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02 0 01 92010</t>
  </si>
  <si>
    <t>02 0 01 90200</t>
  </si>
  <si>
    <t>Расходы на обеспечение функций муниципальных органов местного самоуправления (Закупка товаров, работ и услуг для обеспечения государственных (муниципальных)  нужд)</t>
  </si>
  <si>
    <t>Расходы на обеспечение функций муниципальных органов местного самоуправления (Межбюджетные трансферты)</t>
  </si>
  <si>
    <t>2.0.2</t>
  </si>
  <si>
    <t>Основное мероприятие «Управление резервным фондом  администрации Ярковского сельского поселения»</t>
  </si>
  <si>
    <t>02 0 02 00000</t>
  </si>
  <si>
    <t>Резервный фонд администрации Ярковского сельского поселения (финансовое обеспечение непредвиденных расходов (Иные бюджетные ассигнования)</t>
  </si>
  <si>
    <t>02 0 02 90540</t>
  </si>
  <si>
    <t>2.0.4</t>
  </si>
  <si>
    <t>Основное мероприятие «Осуществление полномочий по первичному воинскому учету на территориях, где отсутствуют военные комиссариаты»</t>
  </si>
  <si>
    <t>02 0 04 00000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</si>
  <si>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</si>
  <si>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02 0 04 51180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</si>
  <si>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 нужд)</t>
  </si>
  <si>
    <t>2.0.5</t>
  </si>
  <si>
    <t>Основное мероприятие «Организация обеспечения социальных выплат отдельным категориям граждан»</t>
  </si>
  <si>
    <t>02 0 05 00000</t>
  </si>
  <si>
    <t>Доплаты к пенсиям муниципальных служащих Ярковского сельского поселения Новохоперского муниципального района (Социальное обеспечение и иные выплаты населению)</t>
  </si>
  <si>
    <t>02 0 05 90470</t>
  </si>
  <si>
    <t>2.0.6</t>
  </si>
  <si>
    <t>Основное мероприятие «Процентные платежи по муниципальному долгу Ярковского сельского поселения»</t>
  </si>
  <si>
    <t>02 0 06 00000</t>
  </si>
  <si>
    <t>02 0 06 97880</t>
  </si>
  <si>
    <t>Муниципальная программа Ярковского сельского поселения Новохоперского муниципального района «Развитие инфраструктуры Ярковского сельского поселения»</t>
  </si>
  <si>
    <t>03 0 00 00000</t>
  </si>
  <si>
    <t>3.0.1</t>
  </si>
  <si>
    <t>Основное мероприятие «Ремонт и содержание объектов водоснабжения»</t>
  </si>
  <si>
    <t>03 0 01 00000</t>
  </si>
  <si>
    <t>03 0 01 90200</t>
  </si>
  <si>
    <t>3.0.2</t>
  </si>
  <si>
    <t>03 0 04 00000</t>
  </si>
  <si>
    <t>Организация системы раздельного накопления твердых коммунальных отходов (Закупка товаров, работ и услуг для обеспечения государственных (муниципальных)  нужд)</t>
  </si>
  <si>
    <t>03 0 04 S8000</t>
  </si>
  <si>
    <t>Подпрограмма «Содержание объектов внешнего благоустройства Ярковского сельского поселения»</t>
  </si>
  <si>
    <t>03 1 00 00000</t>
  </si>
  <si>
    <t>Основное мероприятие «Уличное освещение»</t>
  </si>
  <si>
    <t>03 1 01 00000</t>
  </si>
  <si>
    <t>Расходы на уличное освещение (Закупка товаров, работ и услуг для обеспечения государственных (муниципальных)  нужд)</t>
  </si>
  <si>
    <t>03 1 01 S8670</t>
  </si>
  <si>
    <t>Организация уличного освещения (Закупка товаров, работ и услуг для обеспечения государственных (муниципальных)  нужд)</t>
  </si>
  <si>
    <t>03 1 01 90010</t>
  </si>
  <si>
    <t>Основное мероприятие «Озеленение»</t>
  </si>
  <si>
    <t>03 1 02 00000</t>
  </si>
  <si>
    <t>Озеленение поселения (Закупка товаров, работ и услуг для обеспечения государственных (муниципальных)  нужд)</t>
  </si>
  <si>
    <t>03 1 02 90030</t>
  </si>
  <si>
    <t>Основное мероприятие «Организация и содержание мест захоронения»</t>
  </si>
  <si>
    <t>03 1 03 00000</t>
  </si>
  <si>
    <t>Организация и содержание мест захоронения (Закупка товаров, работ и услуг для обеспечения государственных (муниципальных)  нужд)</t>
  </si>
  <si>
    <t>03 1 03 90040</t>
  </si>
  <si>
    <t>Основное мероприятие «Благоустройство населенных пунктов Ярковского сельского поселения, обеспечение безопасности жизнедеятельности и охрана окружающей среды»</t>
  </si>
  <si>
    <t>03 1 04 00000</t>
  </si>
  <si>
    <t>Прочие мероприятия по благоустройству (Закупка товаров, работ и услуг для обеспечения государственных (муниципальных)  нужд)</t>
  </si>
  <si>
    <t>03 1 04 90050</t>
  </si>
  <si>
    <t>Подпрограмма «Благоустройство парка имени Заборьева Ярковского сельского поселения»</t>
  </si>
  <si>
    <t>03 2 00 00000</t>
  </si>
  <si>
    <t>Основное мероприятие «Текущее содержание парка имени Заборьева Ярковского сельского поселения»</t>
  </si>
  <si>
    <t>03 2 02 00000</t>
  </si>
  <si>
    <t>Содержание парка имени Заборьева Ярковского сельского поселения (Закупка товаров, работ и услуг для обеспечения государственных (муниципальных)  нужд)</t>
  </si>
  <si>
    <t>03 2 02 90180</t>
  </si>
  <si>
    <t>Подпрограмма «Осуществление дорожной деятельности в части содержания и ремонта автомобильных дорог местного значения в границах Ярковского сельского поселения Новохоперского муниципального района Воронежской области»</t>
  </si>
  <si>
    <t>03 3 00 00000</t>
  </si>
  <si>
    <t>Основное мероприятие «Содержание автомобильных дорог общего пользования местного значения и сооружений на них»</t>
  </si>
  <si>
    <t>03 3 01 00000</t>
  </si>
  <si>
    <t>Развитие сети автомобильных дорог общего пользования местного значения (Закупка товаров, работ и услуг для обеспечения государственных (муниципальных)  нужд)</t>
  </si>
  <si>
    <t>03 3 01 90020</t>
  </si>
  <si>
    <t>Основное мероприятие «Ремонт автомобильных дорог общего пользования местного значения и сооружений на них»</t>
  </si>
  <si>
    <t>03 3 02 00000</t>
  </si>
  <si>
    <t>03 3 02 90020</t>
  </si>
  <si>
    <r>
      <t xml:space="preserve">Капитальный ремонт и ремонт автомобильных дорог общего пользования местного значения 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</si>
  <si>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03 3 02 S8850</t>
  </si>
  <si>
    <t>Подпрограмма «Развитие и модернизация защиты населения от угроз чрезвычайных ситуаций и пожаров»</t>
  </si>
  <si>
    <t>03 4 00 00000</t>
  </si>
  <si>
    <t>Основное мероприятие «Повышение готовности к ликвидации чрезвычайных ситуаций и пожаров, обеспечение развития систем связи, оповещения, накопления и обработки информации»</t>
  </si>
  <si>
    <t>03 4 01 00000</t>
  </si>
  <si>
    <t>03 4 01 91431</t>
  </si>
  <si>
    <t>Сумма</t>
  </si>
  <si>
    <t>08</t>
  </si>
  <si>
    <t>01</t>
  </si>
  <si>
    <t>02</t>
  </si>
  <si>
    <t>04</t>
  </si>
  <si>
    <t>03</t>
  </si>
  <si>
    <t>05</t>
  </si>
  <si>
    <t>09</t>
  </si>
  <si>
    <t>3.1.1</t>
  </si>
  <si>
    <t>3.1</t>
  </si>
  <si>
    <t>3.1.2</t>
  </si>
  <si>
    <t>3.1.3</t>
  </si>
  <si>
    <t>3.1.4</t>
  </si>
  <si>
    <t>3.2</t>
  </si>
  <si>
    <t>3.2.2</t>
  </si>
  <si>
    <t>3.3</t>
  </si>
  <si>
    <t>3.3.1</t>
  </si>
  <si>
    <t>3.4</t>
  </si>
  <si>
    <t>3.4.1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</si>
  <si>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</si>
  <si>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02 0 01 70100</t>
  </si>
  <si>
    <t xml:space="preserve">  Субсидии некоммерческим организациям</t>
  </si>
  <si>
    <t xml:space="preserve">  Предоставление субсидий бюджетным, автономным учреждениям и иным некоммерческим организациям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</si>
  <si>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</si>
  <si>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03 4 02 91440</t>
  </si>
  <si>
    <r>
      <t xml:space="preserve">Мероприятия по обеспечению первичных мер пожарной безопасности в границах поселения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</si>
  <si>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 xml:space="preserve">«О  бюджете Ярковского сельского поселения на 2025год </t>
  </si>
  <si>
    <t>и плановый период 2026 и 2027 годов»</t>
  </si>
  <si>
    <t xml:space="preserve">от «» декабря 2024г. № </t>
  </si>
  <si>
    <t>Распределение бюджетных ассигнований по целевым статьям                                                                                                                                                                                                                                                                                                                                                                                               (муниципальным программам Ярковского сельского поселения),                                                                                                                                                                                                                                                                                                                                                                                                          группам видов расходов, разделам, подразделам классификации                                                                                                                                                                                                                                                                                                                                                                                                            расходов  бюджета поселения на 2025 год</t>
  </si>
  <si>
    <t>02 0 01 79180</t>
  </si>
  <si>
    <t>13</t>
  </si>
  <si>
    <t>Расходы на приобретение служебного автотранспорта (Закупка товаров, работ и услуг для обеспечения государственных (муниципальных)  нужд)</t>
  </si>
  <si>
    <t>Процентные платежи по муниципальному долгу Ярковского сельского поселения (Обслуживание государственного (муниципального) долга)</t>
  </si>
  <si>
    <t>Основное мероприятие «Система обращения с твердыми коммунальными отходами»</t>
  </si>
  <si>
    <t>03 0 01 90120</t>
  </si>
  <si>
    <t>Мероприятия по ремонту и содержанию объектов водоснабжения (Закупка товаров, работ и услуг для обеспечения государственных (муниципальных)  нужд)</t>
  </si>
  <si>
    <t>03 2 02 Z8520</t>
  </si>
  <si>
    <t>Места зон массового отдыха (Закупка товаров, работ и услуг для обеспечения государственных (муниципальных)  нужд)</t>
  </si>
  <si>
    <t>3.4.2</t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</si>
</sst>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0.00000"/>
  </numFmts>
  <fonts count="1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Arial Cyr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9" fillId="0" borderId="2">
      <alignment horizontal="left" wrapText="1"/>
    </xf>
    <xf numFmtId="49" fontId="9" fillId="0" borderId="3">
      <alignment horizontal="center" wrapText="1"/>
    </xf>
  </cellStyleXfs>
  <cellXfs count="57">
    <xf numFmtId="0" fontId="0" fillId="0" borderId="0" xfId="0"/>
    <xf numFmtId="0" fontId="4" fillId="0" borderId="0" xfId="0" applyFont="1" applyAlignment="1">
      <alignment horizontal="right" indent="2"/>
    </xf>
    <xf numFmtId="165" fontId="0" fillId="0" borderId="0" xfId="0" applyNumberFormat="1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49" fontId="7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/>
    <xf numFmtId="0" fontId="0" fillId="0" borderId="1" xfId="0" applyBorder="1" applyAlignment="1"/>
    <xf numFmtId="0" fontId="10" fillId="0" borderId="1" xfId="1" applyNumberFormat="1" applyFont="1" applyBorder="1" applyProtection="1">
      <alignment horizontal="left" wrapText="1"/>
    </xf>
    <xf numFmtId="49" fontId="10" fillId="0" borderId="1" xfId="2" applyNumberFormat="1" applyFont="1" applyBorder="1" applyProtection="1">
      <alignment horizontal="center" wrapText="1"/>
    </xf>
    <xf numFmtId="0" fontId="8" fillId="0" borderId="1" xfId="1" applyNumberFormat="1" applyFont="1" applyBorder="1" applyProtection="1">
      <alignment horizontal="left" wrapText="1"/>
    </xf>
    <xf numFmtId="49" fontId="8" fillId="0" borderId="1" xfId="2" applyNumberFormat="1" applyFont="1" applyBorder="1" applyProtection="1">
      <alignment horizontal="center" wrapText="1"/>
    </xf>
    <xf numFmtId="0" fontId="0" fillId="0" borderId="0" xfId="0" applyBorder="1"/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5" xfId="0" applyFont="1" applyBorder="1" applyAlignment="1"/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3" fillId="0" borderId="7" xfId="0" applyFont="1" applyBorder="1"/>
    <xf numFmtId="164" fontId="7" fillId="0" borderId="8" xfId="0" applyNumberFormat="1" applyFont="1" applyBorder="1" applyAlignment="1">
      <alignment horizontal="center"/>
    </xf>
    <xf numFmtId="0" fontId="5" fillId="0" borderId="7" xfId="0" applyFont="1" applyBorder="1"/>
    <xf numFmtId="164" fontId="3" fillId="0" borderId="8" xfId="0" applyNumberFormat="1" applyFont="1" applyBorder="1" applyAlignment="1">
      <alignment horizontal="center"/>
    </xf>
    <xf numFmtId="0" fontId="7" fillId="0" borderId="7" xfId="0" applyFont="1" applyBorder="1"/>
    <xf numFmtId="0" fontId="3" fillId="0" borderId="7" xfId="0" applyFont="1" applyBorder="1" applyAlignment="1"/>
    <xf numFmtId="164" fontId="3" fillId="0" borderId="8" xfId="0" applyNumberFormat="1" applyFont="1" applyBorder="1" applyAlignment="1"/>
    <xf numFmtId="49" fontId="5" fillId="0" borderId="7" xfId="0" applyNumberFormat="1" applyFont="1" applyBorder="1"/>
    <xf numFmtId="49" fontId="3" fillId="0" borderId="7" xfId="0" applyNumberFormat="1" applyFont="1" applyBorder="1"/>
    <xf numFmtId="49" fontId="1" fillId="0" borderId="7" xfId="0" applyNumberFormat="1" applyFont="1" applyBorder="1"/>
    <xf numFmtId="164" fontId="7" fillId="0" borderId="8" xfId="0" applyNumberFormat="1" applyFont="1" applyBorder="1" applyAlignment="1">
      <alignment horizontal="center" wrapText="1"/>
    </xf>
    <xf numFmtId="0" fontId="0" fillId="0" borderId="9" xfId="0" applyBorder="1"/>
    <xf numFmtId="0" fontId="8" fillId="0" borderId="10" xfId="1" applyNumberFormat="1" applyFont="1" applyBorder="1" applyProtection="1">
      <alignment horizontal="left" wrapText="1"/>
    </xf>
    <xf numFmtId="0" fontId="3" fillId="0" borderId="10" xfId="0" applyFont="1" applyBorder="1" applyAlignment="1">
      <alignment wrapText="1"/>
    </xf>
    <xf numFmtId="49" fontId="8" fillId="0" borderId="10" xfId="2" applyNumberFormat="1" applyFont="1" applyBorder="1" applyProtection="1">
      <alignment horizontal="center" wrapText="1"/>
    </xf>
    <xf numFmtId="0" fontId="3" fillId="0" borderId="10" xfId="0" applyFont="1" applyBorder="1" applyAlignment="1">
      <alignment horizontal="center"/>
    </xf>
    <xf numFmtId="0" fontId="3" fillId="0" borderId="10" xfId="0" applyFont="1" applyBorder="1"/>
    <xf numFmtId="164" fontId="3" fillId="0" borderId="11" xfId="0" applyNumberFormat="1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3" fillId="0" borderId="1" xfId="0" applyFont="1" applyBorder="1"/>
    <xf numFmtId="0" fontId="7" fillId="0" borderId="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</cellXfs>
  <cellStyles count="3">
    <cellStyle name="xl70" xfId="1"/>
    <cellStyle name="xl79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6"/>
  <sheetViews>
    <sheetView tabSelected="1" topLeftCell="A51" workbookViewId="0">
      <selection activeCell="K35" sqref="K35"/>
    </sheetView>
  </sheetViews>
  <sheetFormatPr defaultRowHeight="15" outlineLevelRow="1"/>
  <cols>
    <col min="1" max="1" width="5.42578125" customWidth="1"/>
    <col min="2" max="2" width="31.7109375" customWidth="1"/>
    <col min="3" max="3" width="9.140625" hidden="1" customWidth="1"/>
    <col min="4" max="4" width="16" customWidth="1"/>
    <col min="5" max="5" width="0.140625" hidden="1" customWidth="1"/>
    <col min="6" max="6" width="7.42578125" customWidth="1"/>
    <col min="7" max="7" width="0.85546875" hidden="1" customWidth="1"/>
    <col min="8" max="8" width="5.85546875" customWidth="1"/>
    <col min="9" max="9" width="9.140625" hidden="1" customWidth="1"/>
    <col min="10" max="10" width="4.85546875" customWidth="1"/>
    <col min="11" max="11" width="15.85546875" customWidth="1"/>
    <col min="13" max="13" width="14.140625" customWidth="1"/>
  </cols>
  <sheetData>
    <row r="1" spans="1:15" ht="15.7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5" ht="15.75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5" ht="15.75">
      <c r="A3" s="53" t="s">
        <v>128</v>
      </c>
      <c r="B3" s="53"/>
      <c r="C3" s="53"/>
      <c r="D3" s="53"/>
      <c r="E3" s="53"/>
      <c r="F3" s="53"/>
      <c r="G3" s="53"/>
      <c r="H3" s="53"/>
      <c r="I3" s="53"/>
      <c r="J3" s="53"/>
      <c r="K3" s="53"/>
    </row>
    <row r="4" spans="1:15" ht="15.75">
      <c r="A4" s="53" t="s">
        <v>129</v>
      </c>
      <c r="B4" s="53"/>
      <c r="C4" s="53"/>
      <c r="D4" s="53"/>
      <c r="E4" s="53"/>
      <c r="F4" s="53"/>
      <c r="G4" s="53"/>
      <c r="H4" s="53"/>
      <c r="I4" s="53"/>
      <c r="J4" s="53"/>
      <c r="K4" s="53"/>
    </row>
    <row r="5" spans="1:15" ht="15.75">
      <c r="A5" s="53" t="s">
        <v>130</v>
      </c>
      <c r="B5" s="53"/>
      <c r="C5" s="53"/>
      <c r="D5" s="53"/>
      <c r="E5" s="53"/>
      <c r="F5" s="53"/>
      <c r="G5" s="53"/>
      <c r="H5" s="53"/>
      <c r="I5" s="53"/>
      <c r="J5" s="53"/>
      <c r="K5" s="53"/>
    </row>
    <row r="6" spans="1:15" ht="75.75" customHeight="1">
      <c r="A6" s="56" t="s">
        <v>131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3"/>
      <c r="M6" s="3"/>
      <c r="N6" s="3"/>
      <c r="O6" s="3"/>
    </row>
    <row r="7" spans="1:15" ht="16.5" thickBot="1">
      <c r="K7" s="1" t="s">
        <v>2</v>
      </c>
    </row>
    <row r="8" spans="1:15" ht="29.25">
      <c r="A8" s="19" t="s">
        <v>3</v>
      </c>
      <c r="B8" s="20" t="s">
        <v>4</v>
      </c>
      <c r="C8" s="52" t="s">
        <v>5</v>
      </c>
      <c r="D8" s="52"/>
      <c r="E8" s="52" t="s">
        <v>6</v>
      </c>
      <c r="F8" s="52"/>
      <c r="G8" s="52" t="s">
        <v>7</v>
      </c>
      <c r="H8" s="52"/>
      <c r="I8" s="21" t="s">
        <v>8</v>
      </c>
      <c r="J8" s="21" t="s">
        <v>8</v>
      </c>
      <c r="K8" s="22" t="s">
        <v>102</v>
      </c>
      <c r="L8" s="18"/>
    </row>
    <row r="9" spans="1:15">
      <c r="A9" s="23">
        <v>1</v>
      </c>
      <c r="B9" s="55">
        <v>2</v>
      </c>
      <c r="C9" s="55"/>
      <c r="D9" s="44">
        <v>3</v>
      </c>
      <c r="E9" s="44"/>
      <c r="F9" s="44">
        <v>4</v>
      </c>
      <c r="G9" s="44"/>
      <c r="H9" s="44">
        <v>5</v>
      </c>
      <c r="I9" s="44"/>
      <c r="J9" s="6">
        <v>6</v>
      </c>
      <c r="K9" s="24">
        <v>7</v>
      </c>
      <c r="L9" s="18"/>
    </row>
    <row r="10" spans="1:15">
      <c r="A10" s="25"/>
      <c r="B10" s="43" t="s">
        <v>9</v>
      </c>
      <c r="C10" s="43"/>
      <c r="D10" s="54"/>
      <c r="E10" s="54"/>
      <c r="F10" s="54"/>
      <c r="G10" s="54"/>
      <c r="H10" s="54"/>
      <c r="I10" s="54"/>
      <c r="J10" s="11"/>
      <c r="K10" s="26">
        <f>K11+K16+K34</f>
        <v>19117.671889999998</v>
      </c>
      <c r="L10" s="18"/>
      <c r="M10" s="2"/>
    </row>
    <row r="11" spans="1:15" ht="88.5" customHeight="1">
      <c r="A11" s="27">
        <v>1</v>
      </c>
      <c r="B11" s="43" t="s">
        <v>10</v>
      </c>
      <c r="C11" s="43"/>
      <c r="D11" s="44" t="s">
        <v>11</v>
      </c>
      <c r="E11" s="44"/>
      <c r="F11" s="44"/>
      <c r="G11" s="44"/>
      <c r="H11" s="44"/>
      <c r="I11" s="44"/>
      <c r="J11" s="6"/>
      <c r="K11" s="26">
        <f>K12</f>
        <v>2010.25</v>
      </c>
      <c r="L11" s="18"/>
    </row>
    <row r="12" spans="1:15" ht="72.75" customHeight="1">
      <c r="A12" s="27" t="s">
        <v>12</v>
      </c>
      <c r="B12" s="43" t="s">
        <v>13</v>
      </c>
      <c r="C12" s="43"/>
      <c r="D12" s="44" t="s">
        <v>14</v>
      </c>
      <c r="E12" s="44"/>
      <c r="F12" s="46"/>
      <c r="G12" s="46"/>
      <c r="H12" s="46"/>
      <c r="I12" s="46"/>
      <c r="J12" s="4"/>
      <c r="K12" s="26">
        <f>K13+K14+K15</f>
        <v>2010.25</v>
      </c>
      <c r="L12" s="18"/>
    </row>
    <row r="13" spans="1:15" ht="46.5" customHeight="1">
      <c r="A13" s="25"/>
      <c r="B13" s="48" t="s">
        <v>15</v>
      </c>
      <c r="C13" s="48"/>
      <c r="D13" s="46" t="s">
        <v>16</v>
      </c>
      <c r="E13" s="46"/>
      <c r="F13" s="46">
        <v>800</v>
      </c>
      <c r="G13" s="46"/>
      <c r="H13" s="47" t="s">
        <v>103</v>
      </c>
      <c r="I13" s="47"/>
      <c r="J13" s="7" t="s">
        <v>104</v>
      </c>
      <c r="K13" s="28">
        <v>11</v>
      </c>
      <c r="L13" s="18"/>
    </row>
    <row r="14" spans="1:15" ht="165.75" customHeight="1">
      <c r="A14" s="25"/>
      <c r="B14" s="48" t="s">
        <v>17</v>
      </c>
      <c r="C14" s="48"/>
      <c r="D14" s="46" t="s">
        <v>18</v>
      </c>
      <c r="E14" s="46"/>
      <c r="F14" s="46">
        <v>100</v>
      </c>
      <c r="G14" s="46"/>
      <c r="H14" s="47" t="s">
        <v>103</v>
      </c>
      <c r="I14" s="47"/>
      <c r="J14" s="7" t="s">
        <v>104</v>
      </c>
      <c r="K14" s="28">
        <v>1497.7</v>
      </c>
      <c r="L14" s="18"/>
    </row>
    <row r="15" spans="1:15" ht="91.5" customHeight="1">
      <c r="A15" s="25"/>
      <c r="B15" s="48" t="s">
        <v>19</v>
      </c>
      <c r="C15" s="48"/>
      <c r="D15" s="46" t="s">
        <v>18</v>
      </c>
      <c r="E15" s="46"/>
      <c r="F15" s="46">
        <v>200</v>
      </c>
      <c r="G15" s="46"/>
      <c r="H15" s="47" t="s">
        <v>103</v>
      </c>
      <c r="I15" s="47"/>
      <c r="J15" s="7" t="s">
        <v>104</v>
      </c>
      <c r="K15" s="28">
        <v>501.55</v>
      </c>
      <c r="L15" s="18"/>
    </row>
    <row r="16" spans="1:15" ht="114" customHeight="1">
      <c r="A16" s="29">
        <v>2</v>
      </c>
      <c r="B16" s="43" t="s">
        <v>20</v>
      </c>
      <c r="C16" s="43"/>
      <c r="D16" s="44" t="s">
        <v>21</v>
      </c>
      <c r="E16" s="44"/>
      <c r="F16" s="44"/>
      <c r="G16" s="44"/>
      <c r="H16" s="45"/>
      <c r="I16" s="45"/>
      <c r="J16" s="9"/>
      <c r="K16" s="26">
        <f>K17+K25+K27+K30+K32</f>
        <v>6663.9474</v>
      </c>
      <c r="L16" s="18"/>
    </row>
    <row r="17" spans="1:12" ht="73.5" customHeight="1">
      <c r="A17" s="29" t="s">
        <v>22</v>
      </c>
      <c r="B17" s="43" t="s">
        <v>23</v>
      </c>
      <c r="C17" s="43"/>
      <c r="D17" s="44" t="s">
        <v>24</v>
      </c>
      <c r="E17" s="44"/>
      <c r="F17" s="46"/>
      <c r="G17" s="46"/>
      <c r="H17" s="47"/>
      <c r="I17" s="47"/>
      <c r="J17" s="7"/>
      <c r="K17" s="26">
        <f>K18+K19+K20+K21+K22+K24+K23</f>
        <v>6402.1030000000001</v>
      </c>
      <c r="L17" s="18"/>
    </row>
    <row r="18" spans="1:12" ht="134.25" customHeight="1">
      <c r="A18" s="25"/>
      <c r="B18" s="51" t="s">
        <v>25</v>
      </c>
      <c r="C18" s="51"/>
      <c r="D18" s="46" t="s">
        <v>26</v>
      </c>
      <c r="E18" s="46"/>
      <c r="F18" s="46">
        <v>100</v>
      </c>
      <c r="G18" s="46"/>
      <c r="H18" s="47" t="s">
        <v>104</v>
      </c>
      <c r="I18" s="47"/>
      <c r="J18" s="7" t="s">
        <v>105</v>
      </c>
      <c r="K18" s="28">
        <v>1372.4</v>
      </c>
      <c r="L18" s="18"/>
    </row>
    <row r="19" spans="1:12" ht="93.75" customHeight="1">
      <c r="A19" s="25"/>
      <c r="B19" s="51" t="s">
        <v>121</v>
      </c>
      <c r="C19" s="51"/>
      <c r="D19" s="46" t="s">
        <v>122</v>
      </c>
      <c r="E19" s="46"/>
      <c r="F19" s="4">
        <v>100</v>
      </c>
      <c r="G19" s="4"/>
      <c r="H19" s="7" t="s">
        <v>104</v>
      </c>
      <c r="I19" s="7"/>
      <c r="J19" s="7" t="s">
        <v>105</v>
      </c>
      <c r="K19" s="28"/>
      <c r="L19" s="18"/>
    </row>
    <row r="20" spans="1:12" ht="47.25" customHeight="1">
      <c r="A20" s="25"/>
      <c r="B20" s="48" t="s">
        <v>15</v>
      </c>
      <c r="C20" s="48"/>
      <c r="D20" s="46" t="s">
        <v>27</v>
      </c>
      <c r="E20" s="46"/>
      <c r="F20" s="46">
        <v>800</v>
      </c>
      <c r="G20" s="46"/>
      <c r="H20" s="47" t="s">
        <v>104</v>
      </c>
      <c r="I20" s="47"/>
      <c r="J20" s="7" t="s">
        <v>105</v>
      </c>
      <c r="K20" s="28">
        <v>4</v>
      </c>
      <c r="L20" s="18"/>
    </row>
    <row r="21" spans="1:12" ht="168.75" customHeight="1">
      <c r="A21" s="25"/>
      <c r="B21" s="48" t="s">
        <v>25</v>
      </c>
      <c r="C21" s="48"/>
      <c r="D21" s="46" t="s">
        <v>26</v>
      </c>
      <c r="E21" s="46"/>
      <c r="F21" s="46">
        <v>100</v>
      </c>
      <c r="G21" s="46"/>
      <c r="H21" s="47" t="s">
        <v>104</v>
      </c>
      <c r="I21" s="47"/>
      <c r="J21" s="7" t="s">
        <v>106</v>
      </c>
      <c r="K21" s="28">
        <v>3157.6</v>
      </c>
      <c r="L21" s="18"/>
    </row>
    <row r="22" spans="1:12" ht="91.5" customHeight="1">
      <c r="A22" s="25"/>
      <c r="B22" s="48" t="s">
        <v>28</v>
      </c>
      <c r="C22" s="48"/>
      <c r="D22" s="46" t="s">
        <v>26</v>
      </c>
      <c r="E22" s="46"/>
      <c r="F22" s="46">
        <v>200</v>
      </c>
      <c r="G22" s="46"/>
      <c r="H22" s="47" t="s">
        <v>104</v>
      </c>
      <c r="I22" s="47"/>
      <c r="J22" s="7" t="s">
        <v>106</v>
      </c>
      <c r="K22" s="28">
        <v>327.10000000000002</v>
      </c>
      <c r="L22" s="18"/>
    </row>
    <row r="23" spans="1:12" ht="76.5" customHeight="1">
      <c r="A23" s="25"/>
      <c r="B23" s="8" t="s">
        <v>134</v>
      </c>
      <c r="C23" s="8"/>
      <c r="D23" s="46" t="s">
        <v>132</v>
      </c>
      <c r="E23" s="46"/>
      <c r="F23" s="4">
        <v>200</v>
      </c>
      <c r="G23" s="4"/>
      <c r="H23" s="7" t="s">
        <v>104</v>
      </c>
      <c r="I23" s="7"/>
      <c r="J23" s="7" t="s">
        <v>133</v>
      </c>
      <c r="K23" s="28">
        <v>1000</v>
      </c>
      <c r="L23" s="18"/>
    </row>
    <row r="24" spans="1:12" ht="63.75" customHeight="1">
      <c r="A24" s="25"/>
      <c r="B24" s="48" t="s">
        <v>29</v>
      </c>
      <c r="C24" s="48"/>
      <c r="D24" s="46" t="s">
        <v>26</v>
      </c>
      <c r="E24" s="46"/>
      <c r="F24" s="46">
        <v>500</v>
      </c>
      <c r="G24" s="46"/>
      <c r="H24" s="47" t="s">
        <v>104</v>
      </c>
      <c r="I24" s="47"/>
      <c r="J24" s="7">
        <v>13</v>
      </c>
      <c r="K24" s="28">
        <v>541.00300000000004</v>
      </c>
      <c r="L24" s="18"/>
    </row>
    <row r="25" spans="1:12" ht="75" customHeight="1">
      <c r="A25" s="27" t="s">
        <v>30</v>
      </c>
      <c r="B25" s="43" t="s">
        <v>31</v>
      </c>
      <c r="C25" s="43"/>
      <c r="D25" s="44" t="s">
        <v>32</v>
      </c>
      <c r="E25" s="44"/>
      <c r="F25" s="46"/>
      <c r="G25" s="46"/>
      <c r="H25" s="47"/>
      <c r="I25" s="47"/>
      <c r="J25" s="7"/>
      <c r="K25" s="26">
        <f>K26</f>
        <v>5</v>
      </c>
      <c r="L25" s="18"/>
    </row>
    <row r="26" spans="1:12" ht="81" customHeight="1">
      <c r="A26" s="25"/>
      <c r="B26" s="48" t="s">
        <v>33</v>
      </c>
      <c r="C26" s="48"/>
      <c r="D26" s="46" t="s">
        <v>34</v>
      </c>
      <c r="E26" s="46"/>
      <c r="F26" s="46">
        <v>800</v>
      </c>
      <c r="G26" s="46"/>
      <c r="H26" s="47" t="s">
        <v>104</v>
      </c>
      <c r="I26" s="47"/>
      <c r="J26" s="7">
        <v>11</v>
      </c>
      <c r="K26" s="28">
        <v>5</v>
      </c>
      <c r="L26" s="18"/>
    </row>
    <row r="27" spans="1:12" ht="88.5" customHeight="1">
      <c r="A27" s="27" t="s">
        <v>35</v>
      </c>
      <c r="B27" s="43" t="s">
        <v>36</v>
      </c>
      <c r="C27" s="43"/>
      <c r="D27" s="44" t="s">
        <v>37</v>
      </c>
      <c r="E27" s="44"/>
      <c r="F27" s="46"/>
      <c r="G27" s="46"/>
      <c r="H27" s="47"/>
      <c r="I27" s="47"/>
      <c r="J27" s="7"/>
      <c r="K27" s="26">
        <f>K28+K29</f>
        <v>156.19999999999999</v>
      </c>
      <c r="L27" s="18"/>
    </row>
    <row r="28" spans="1:12" ht="180" customHeight="1">
      <c r="A28" s="25"/>
      <c r="B28" s="48" t="s">
        <v>38</v>
      </c>
      <c r="C28" s="48"/>
      <c r="D28" s="46" t="s">
        <v>39</v>
      </c>
      <c r="E28" s="46"/>
      <c r="F28" s="46">
        <v>100</v>
      </c>
      <c r="G28" s="46"/>
      <c r="H28" s="47" t="s">
        <v>105</v>
      </c>
      <c r="I28" s="47"/>
      <c r="J28" s="7" t="s">
        <v>107</v>
      </c>
      <c r="K28" s="28">
        <v>142.69999999999999</v>
      </c>
      <c r="L28" s="18"/>
    </row>
    <row r="29" spans="1:12" ht="108" customHeight="1">
      <c r="A29" s="25"/>
      <c r="B29" s="48" t="s">
        <v>40</v>
      </c>
      <c r="C29" s="48"/>
      <c r="D29" s="46" t="s">
        <v>39</v>
      </c>
      <c r="E29" s="46"/>
      <c r="F29" s="46">
        <v>200</v>
      </c>
      <c r="G29" s="46"/>
      <c r="H29" s="47" t="s">
        <v>105</v>
      </c>
      <c r="I29" s="47"/>
      <c r="J29" s="7" t="s">
        <v>107</v>
      </c>
      <c r="K29" s="28">
        <v>13.5</v>
      </c>
      <c r="L29" s="18"/>
    </row>
    <row r="30" spans="1:12" ht="75.75" customHeight="1">
      <c r="A30" s="27" t="s">
        <v>41</v>
      </c>
      <c r="B30" s="43" t="s">
        <v>42</v>
      </c>
      <c r="C30" s="43"/>
      <c r="D30" s="44" t="s">
        <v>43</v>
      </c>
      <c r="E30" s="44"/>
      <c r="F30" s="46"/>
      <c r="G30" s="46"/>
      <c r="H30" s="47"/>
      <c r="I30" s="47"/>
      <c r="J30" s="7"/>
      <c r="K30" s="26">
        <f>K31</f>
        <v>100</v>
      </c>
      <c r="L30" s="18"/>
    </row>
    <row r="31" spans="1:12" ht="92.25" customHeight="1">
      <c r="A31" s="25"/>
      <c r="B31" s="48" t="s">
        <v>44</v>
      </c>
      <c r="C31" s="48"/>
      <c r="D31" s="46" t="s">
        <v>45</v>
      </c>
      <c r="E31" s="46"/>
      <c r="F31" s="46">
        <v>300</v>
      </c>
      <c r="G31" s="46"/>
      <c r="H31" s="47">
        <v>10</v>
      </c>
      <c r="I31" s="47"/>
      <c r="J31" s="7" t="s">
        <v>104</v>
      </c>
      <c r="K31" s="28">
        <v>100</v>
      </c>
      <c r="L31" s="18"/>
    </row>
    <row r="32" spans="1:12" ht="69.75" customHeight="1">
      <c r="A32" s="27" t="s">
        <v>46</v>
      </c>
      <c r="B32" s="43" t="s">
        <v>47</v>
      </c>
      <c r="C32" s="43"/>
      <c r="D32" s="44" t="s">
        <v>48</v>
      </c>
      <c r="E32" s="44"/>
      <c r="F32" s="44"/>
      <c r="G32" s="44"/>
      <c r="H32" s="45"/>
      <c r="I32" s="45"/>
      <c r="J32" s="9"/>
      <c r="K32" s="26">
        <f>K33</f>
        <v>0.64439999999999997</v>
      </c>
      <c r="L32" s="18"/>
    </row>
    <row r="33" spans="1:12" ht="76.5" customHeight="1">
      <c r="A33" s="29"/>
      <c r="B33" s="48" t="s">
        <v>135</v>
      </c>
      <c r="C33" s="48"/>
      <c r="D33" s="46" t="s">
        <v>49</v>
      </c>
      <c r="E33" s="46"/>
      <c r="F33" s="46">
        <v>700</v>
      </c>
      <c r="G33" s="46"/>
      <c r="H33" s="47">
        <v>13</v>
      </c>
      <c r="I33" s="47"/>
      <c r="J33" s="7" t="s">
        <v>104</v>
      </c>
      <c r="K33" s="28">
        <v>0.64439999999999997</v>
      </c>
      <c r="L33" s="18"/>
    </row>
    <row r="34" spans="1:12" ht="101.25" customHeight="1">
      <c r="A34" s="29">
        <v>3</v>
      </c>
      <c r="B34" s="43" t="s">
        <v>50</v>
      </c>
      <c r="C34" s="43"/>
      <c r="D34" s="44" t="s">
        <v>51</v>
      </c>
      <c r="E34" s="44"/>
      <c r="F34" s="44"/>
      <c r="G34" s="44"/>
      <c r="H34" s="45"/>
      <c r="I34" s="45"/>
      <c r="J34" s="9"/>
      <c r="K34" s="26">
        <f>K35+K38+K40+K50+K54+K63+K60</f>
        <v>10443.474489999999</v>
      </c>
      <c r="L34" s="18"/>
    </row>
    <row r="35" spans="1:12" ht="47.25" customHeight="1">
      <c r="A35" s="27" t="s">
        <v>52</v>
      </c>
      <c r="B35" s="43" t="s">
        <v>53</v>
      </c>
      <c r="C35" s="43"/>
      <c r="D35" s="44" t="s">
        <v>54</v>
      </c>
      <c r="E35" s="44"/>
      <c r="F35" s="44"/>
      <c r="G35" s="44"/>
      <c r="H35" s="45"/>
      <c r="I35" s="45"/>
      <c r="J35" s="9"/>
      <c r="K35" s="26">
        <f>K37+K36</f>
        <v>134</v>
      </c>
      <c r="L35" s="18"/>
    </row>
    <row r="36" spans="1:12" ht="93" customHeight="1">
      <c r="A36" s="27"/>
      <c r="B36" s="8" t="s">
        <v>138</v>
      </c>
      <c r="C36" s="5"/>
      <c r="D36" s="46" t="s">
        <v>137</v>
      </c>
      <c r="E36" s="46"/>
      <c r="F36" s="4">
        <v>200</v>
      </c>
      <c r="G36" s="4"/>
      <c r="H36" s="7" t="s">
        <v>108</v>
      </c>
      <c r="I36" s="7"/>
      <c r="J36" s="7" t="s">
        <v>105</v>
      </c>
      <c r="K36" s="28">
        <v>54</v>
      </c>
      <c r="L36" s="18"/>
    </row>
    <row r="37" spans="1:12" ht="51.75" customHeight="1">
      <c r="A37" s="25"/>
      <c r="B37" s="48" t="s">
        <v>15</v>
      </c>
      <c r="C37" s="48"/>
      <c r="D37" s="46" t="s">
        <v>55</v>
      </c>
      <c r="E37" s="46"/>
      <c r="F37" s="46">
        <v>800</v>
      </c>
      <c r="G37" s="46"/>
      <c r="H37" s="47" t="s">
        <v>108</v>
      </c>
      <c r="I37" s="47"/>
      <c r="J37" s="7" t="s">
        <v>105</v>
      </c>
      <c r="K37" s="28">
        <v>80</v>
      </c>
      <c r="L37" s="18"/>
    </row>
    <row r="38" spans="1:12" ht="63.75" hidden="1" customHeight="1" outlineLevel="1" thickBot="1">
      <c r="A38" s="27" t="s">
        <v>56</v>
      </c>
      <c r="B38" s="43" t="s">
        <v>136</v>
      </c>
      <c r="C38" s="43"/>
      <c r="D38" s="44" t="s">
        <v>57</v>
      </c>
      <c r="E38" s="44"/>
      <c r="F38" s="46"/>
      <c r="G38" s="46"/>
      <c r="H38" s="47"/>
      <c r="I38" s="47"/>
      <c r="J38" s="7"/>
      <c r="K38" s="26">
        <f>K39</f>
        <v>0</v>
      </c>
      <c r="L38" s="18"/>
    </row>
    <row r="39" spans="1:12" ht="92.25" hidden="1" customHeight="1" outlineLevel="1">
      <c r="A39" s="30"/>
      <c r="B39" s="8" t="s">
        <v>58</v>
      </c>
      <c r="C39" s="8"/>
      <c r="D39" s="12" t="s">
        <v>59</v>
      </c>
      <c r="E39" s="13"/>
      <c r="F39" s="12">
        <v>200</v>
      </c>
      <c r="G39" s="12"/>
      <c r="H39" s="7" t="s">
        <v>108</v>
      </c>
      <c r="I39" s="7"/>
      <c r="J39" s="10" t="s">
        <v>105</v>
      </c>
      <c r="K39" s="31"/>
      <c r="L39" s="18"/>
    </row>
    <row r="40" spans="1:12" ht="63" customHeight="1" collapsed="1">
      <c r="A40" s="32" t="s">
        <v>111</v>
      </c>
      <c r="B40" s="43" t="s">
        <v>60</v>
      </c>
      <c r="C40" s="43"/>
      <c r="D40" s="44" t="s">
        <v>61</v>
      </c>
      <c r="E40" s="44"/>
      <c r="F40" s="44"/>
      <c r="G40" s="44"/>
      <c r="H40" s="45"/>
      <c r="I40" s="45"/>
      <c r="J40" s="9"/>
      <c r="K40" s="26">
        <f>K41+K44+K48+K46</f>
        <v>479.62448999999998</v>
      </c>
      <c r="L40" s="18"/>
    </row>
    <row r="41" spans="1:12" ht="33" customHeight="1">
      <c r="A41" s="32" t="s">
        <v>110</v>
      </c>
      <c r="B41" s="43" t="s">
        <v>62</v>
      </c>
      <c r="C41" s="43"/>
      <c r="D41" s="44" t="s">
        <v>63</v>
      </c>
      <c r="E41" s="44"/>
      <c r="F41" s="44"/>
      <c r="G41" s="44"/>
      <c r="H41" s="45"/>
      <c r="I41" s="45"/>
      <c r="J41" s="9"/>
      <c r="K41" s="26">
        <f>K42+K43</f>
        <v>419.62448999999998</v>
      </c>
      <c r="L41" s="18"/>
    </row>
    <row r="42" spans="1:12" ht="64.5" customHeight="1">
      <c r="A42" s="33"/>
      <c r="B42" s="48" t="s">
        <v>64</v>
      </c>
      <c r="C42" s="48"/>
      <c r="D42" s="46" t="s">
        <v>65</v>
      </c>
      <c r="E42" s="46"/>
      <c r="F42" s="46">
        <v>200</v>
      </c>
      <c r="G42" s="46"/>
      <c r="H42" s="47" t="s">
        <v>108</v>
      </c>
      <c r="I42" s="47"/>
      <c r="J42" s="7" t="s">
        <v>107</v>
      </c>
      <c r="K42" s="28">
        <v>157.99689000000001</v>
      </c>
      <c r="L42" s="18"/>
    </row>
    <row r="43" spans="1:12" ht="63" customHeight="1">
      <c r="A43" s="33"/>
      <c r="B43" s="48" t="s">
        <v>66</v>
      </c>
      <c r="C43" s="48"/>
      <c r="D43" s="46" t="s">
        <v>67</v>
      </c>
      <c r="E43" s="46"/>
      <c r="F43" s="46">
        <v>200</v>
      </c>
      <c r="G43" s="46"/>
      <c r="H43" s="47" t="s">
        <v>108</v>
      </c>
      <c r="I43" s="47"/>
      <c r="J43" s="7" t="s">
        <v>107</v>
      </c>
      <c r="K43" s="28">
        <v>261.62759999999997</v>
      </c>
      <c r="L43" s="18"/>
    </row>
    <row r="44" spans="1:12" ht="32.25" customHeight="1">
      <c r="A44" s="32" t="s">
        <v>112</v>
      </c>
      <c r="B44" s="43" t="s">
        <v>68</v>
      </c>
      <c r="C44" s="43"/>
      <c r="D44" s="44" t="s">
        <v>69</v>
      </c>
      <c r="E44" s="44"/>
      <c r="F44" s="44"/>
      <c r="G44" s="44"/>
      <c r="H44" s="45"/>
      <c r="I44" s="45"/>
      <c r="J44" s="9"/>
      <c r="K44" s="26">
        <f>K45</f>
        <v>7</v>
      </c>
      <c r="L44" s="18"/>
    </row>
    <row r="45" spans="1:12" ht="66.75" customHeight="1">
      <c r="A45" s="32"/>
      <c r="B45" s="48" t="s">
        <v>70</v>
      </c>
      <c r="C45" s="48"/>
      <c r="D45" s="46" t="s">
        <v>71</v>
      </c>
      <c r="E45" s="46"/>
      <c r="F45" s="46">
        <v>200</v>
      </c>
      <c r="G45" s="46"/>
      <c r="H45" s="47" t="s">
        <v>108</v>
      </c>
      <c r="I45" s="47"/>
      <c r="J45" s="7" t="s">
        <v>107</v>
      </c>
      <c r="K45" s="28">
        <v>7</v>
      </c>
      <c r="L45" s="18"/>
    </row>
    <row r="46" spans="1:12" ht="50.25" customHeight="1">
      <c r="A46" s="32" t="s">
        <v>113</v>
      </c>
      <c r="B46" s="43" t="s">
        <v>72</v>
      </c>
      <c r="C46" s="43"/>
      <c r="D46" s="44" t="s">
        <v>73</v>
      </c>
      <c r="E46" s="44"/>
      <c r="F46" s="44"/>
      <c r="G46" s="44"/>
      <c r="H46" s="45"/>
      <c r="I46" s="45"/>
      <c r="J46" s="9"/>
      <c r="K46" s="26">
        <f>K47</f>
        <v>47</v>
      </c>
      <c r="L46" s="18"/>
    </row>
    <row r="47" spans="1:12" ht="77.25" customHeight="1">
      <c r="A47" s="34"/>
      <c r="B47" s="48" t="s">
        <v>74</v>
      </c>
      <c r="C47" s="48"/>
      <c r="D47" s="46" t="s">
        <v>75</v>
      </c>
      <c r="E47" s="46"/>
      <c r="F47" s="46">
        <v>200</v>
      </c>
      <c r="G47" s="46"/>
      <c r="H47" s="47" t="s">
        <v>108</v>
      </c>
      <c r="I47" s="47"/>
      <c r="J47" s="7" t="s">
        <v>107</v>
      </c>
      <c r="K47" s="28">
        <v>47</v>
      </c>
      <c r="L47" s="18"/>
    </row>
    <row r="48" spans="1:12" ht="102" customHeight="1">
      <c r="A48" s="32" t="s">
        <v>114</v>
      </c>
      <c r="B48" s="43" t="s">
        <v>76</v>
      </c>
      <c r="C48" s="43"/>
      <c r="D48" s="44" t="s">
        <v>77</v>
      </c>
      <c r="E48" s="44"/>
      <c r="F48" s="44"/>
      <c r="G48" s="44"/>
      <c r="H48" s="45"/>
      <c r="I48" s="45"/>
      <c r="J48" s="9"/>
      <c r="K48" s="26">
        <f>K49</f>
        <v>6</v>
      </c>
      <c r="L48" s="18"/>
    </row>
    <row r="49" spans="1:12" ht="78.75" customHeight="1">
      <c r="A49" s="34"/>
      <c r="B49" s="48" t="s">
        <v>78</v>
      </c>
      <c r="C49" s="48"/>
      <c r="D49" s="46" t="s">
        <v>79</v>
      </c>
      <c r="E49" s="46"/>
      <c r="F49" s="46">
        <v>200</v>
      </c>
      <c r="G49" s="46"/>
      <c r="H49" s="47" t="s">
        <v>108</v>
      </c>
      <c r="I49" s="47"/>
      <c r="J49" s="7" t="s">
        <v>107</v>
      </c>
      <c r="K49" s="28">
        <v>6</v>
      </c>
      <c r="L49" s="18"/>
    </row>
    <row r="50" spans="1:12" ht="60.75" customHeight="1">
      <c r="A50" s="32" t="s">
        <v>115</v>
      </c>
      <c r="B50" s="43" t="s">
        <v>80</v>
      </c>
      <c r="C50" s="43"/>
      <c r="D50" s="44" t="s">
        <v>81</v>
      </c>
      <c r="E50" s="44"/>
      <c r="F50" s="44"/>
      <c r="G50" s="44"/>
      <c r="H50" s="45"/>
      <c r="I50" s="45"/>
      <c r="J50" s="9"/>
      <c r="K50" s="26">
        <f>K51</f>
        <v>497.54999999999995</v>
      </c>
      <c r="L50" s="18"/>
    </row>
    <row r="51" spans="1:12" ht="62.25" customHeight="1">
      <c r="A51" s="32" t="s">
        <v>116</v>
      </c>
      <c r="B51" s="43" t="s">
        <v>82</v>
      </c>
      <c r="C51" s="43"/>
      <c r="D51" s="44" t="s">
        <v>83</v>
      </c>
      <c r="E51" s="44"/>
      <c r="F51" s="44"/>
      <c r="G51" s="44"/>
      <c r="H51" s="45"/>
      <c r="I51" s="45"/>
      <c r="J51" s="9"/>
      <c r="K51" s="26">
        <f>K53+K52</f>
        <v>497.54999999999995</v>
      </c>
      <c r="L51" s="18"/>
    </row>
    <row r="52" spans="1:12" ht="62.25" customHeight="1">
      <c r="A52" s="32"/>
      <c r="B52" s="8" t="s">
        <v>140</v>
      </c>
      <c r="C52" s="5"/>
      <c r="D52" s="46" t="s">
        <v>139</v>
      </c>
      <c r="E52" s="46"/>
      <c r="F52" s="4">
        <v>200</v>
      </c>
      <c r="G52" s="4"/>
      <c r="H52" s="7" t="s">
        <v>108</v>
      </c>
      <c r="I52" s="7"/>
      <c r="J52" s="7" t="s">
        <v>107</v>
      </c>
      <c r="K52" s="28">
        <v>233.27500000000001</v>
      </c>
      <c r="L52" s="18"/>
    </row>
    <row r="53" spans="1:12" ht="88.5" customHeight="1">
      <c r="A53" s="34"/>
      <c r="B53" s="48" t="s">
        <v>84</v>
      </c>
      <c r="C53" s="48"/>
      <c r="D53" s="46" t="s">
        <v>85</v>
      </c>
      <c r="E53" s="46"/>
      <c r="F53" s="46">
        <v>200</v>
      </c>
      <c r="G53" s="46"/>
      <c r="H53" s="47" t="s">
        <v>108</v>
      </c>
      <c r="I53" s="47"/>
      <c r="J53" s="7" t="s">
        <v>107</v>
      </c>
      <c r="K53" s="28">
        <v>264.27499999999998</v>
      </c>
      <c r="L53" s="18"/>
    </row>
    <row r="54" spans="1:12" ht="145.5" customHeight="1">
      <c r="A54" s="32" t="s">
        <v>117</v>
      </c>
      <c r="B54" s="43" t="s">
        <v>86</v>
      </c>
      <c r="C54" s="43"/>
      <c r="D54" s="44" t="s">
        <v>87</v>
      </c>
      <c r="E54" s="44"/>
      <c r="F54" s="44"/>
      <c r="G54" s="44"/>
      <c r="H54" s="45"/>
      <c r="I54" s="45"/>
      <c r="J54" s="9"/>
      <c r="K54" s="26">
        <f>K55+K57</f>
        <v>9329.2999999999993</v>
      </c>
      <c r="L54" s="18"/>
    </row>
    <row r="55" spans="1:12" ht="75.75" customHeight="1">
      <c r="A55" s="32" t="s">
        <v>118</v>
      </c>
      <c r="B55" s="43" t="s">
        <v>88</v>
      </c>
      <c r="C55" s="43"/>
      <c r="D55" s="44" t="s">
        <v>89</v>
      </c>
      <c r="E55" s="44"/>
      <c r="F55" s="44"/>
      <c r="G55" s="44"/>
      <c r="H55" s="45"/>
      <c r="I55" s="45"/>
      <c r="J55" s="9"/>
      <c r="K55" s="26">
        <f>K56</f>
        <v>1000</v>
      </c>
      <c r="L55" s="18"/>
    </row>
    <row r="56" spans="1:12" ht="93.75" customHeight="1">
      <c r="A56" s="34"/>
      <c r="B56" s="48" t="s">
        <v>90</v>
      </c>
      <c r="C56" s="48"/>
      <c r="D56" s="46" t="s">
        <v>91</v>
      </c>
      <c r="E56" s="46"/>
      <c r="F56" s="46">
        <v>200</v>
      </c>
      <c r="G56" s="46"/>
      <c r="H56" s="47" t="s">
        <v>106</v>
      </c>
      <c r="I56" s="47"/>
      <c r="J56" s="7" t="s">
        <v>109</v>
      </c>
      <c r="K56" s="28">
        <v>1000</v>
      </c>
      <c r="L56" s="18"/>
    </row>
    <row r="57" spans="1:12" ht="75" customHeight="1">
      <c r="A57" s="32" t="s">
        <v>116</v>
      </c>
      <c r="B57" s="43" t="s">
        <v>92</v>
      </c>
      <c r="C57" s="43"/>
      <c r="D57" s="44" t="s">
        <v>93</v>
      </c>
      <c r="E57" s="44"/>
      <c r="F57" s="44"/>
      <c r="G57" s="44"/>
      <c r="H57" s="45"/>
      <c r="I57" s="45"/>
      <c r="J57" s="9"/>
      <c r="K57" s="26">
        <f>K58+K59</f>
        <v>8329.2999999999993</v>
      </c>
      <c r="L57" s="18"/>
    </row>
    <row r="58" spans="1:12" ht="92.25" customHeight="1">
      <c r="A58" s="34"/>
      <c r="B58" s="48" t="s">
        <v>90</v>
      </c>
      <c r="C58" s="48"/>
      <c r="D58" s="46" t="s">
        <v>94</v>
      </c>
      <c r="E58" s="46"/>
      <c r="F58" s="46">
        <v>200</v>
      </c>
      <c r="G58" s="46"/>
      <c r="H58" s="47" t="s">
        <v>106</v>
      </c>
      <c r="I58" s="47"/>
      <c r="J58" s="7" t="s">
        <v>109</v>
      </c>
      <c r="K58" s="28">
        <v>1448.8</v>
      </c>
      <c r="L58" s="18"/>
    </row>
    <row r="59" spans="1:12" ht="93" customHeight="1">
      <c r="A59" s="34"/>
      <c r="B59" s="49" t="s">
        <v>95</v>
      </c>
      <c r="C59" s="49"/>
      <c r="D59" s="46" t="s">
        <v>96</v>
      </c>
      <c r="E59" s="46"/>
      <c r="F59" s="46">
        <v>200</v>
      </c>
      <c r="G59" s="46"/>
      <c r="H59" s="47" t="s">
        <v>106</v>
      </c>
      <c r="I59" s="47"/>
      <c r="J59" s="7" t="s">
        <v>109</v>
      </c>
      <c r="K59" s="28">
        <v>6880.5</v>
      </c>
      <c r="L59" s="18"/>
    </row>
    <row r="60" spans="1:12" ht="75.75" customHeight="1">
      <c r="A60" s="32" t="s">
        <v>119</v>
      </c>
      <c r="B60" s="43" t="s">
        <v>97</v>
      </c>
      <c r="C60" s="43"/>
      <c r="D60" s="44" t="s">
        <v>98</v>
      </c>
      <c r="E60" s="44"/>
      <c r="F60" s="44"/>
      <c r="G60" s="44"/>
      <c r="H60" s="45"/>
      <c r="I60" s="45"/>
      <c r="J60" s="9"/>
      <c r="K60" s="26">
        <f>K61</f>
        <v>3</v>
      </c>
      <c r="L60" s="18"/>
    </row>
    <row r="61" spans="1:12" ht="115.5" customHeight="1">
      <c r="A61" s="32" t="s">
        <v>120</v>
      </c>
      <c r="B61" s="50" t="s">
        <v>99</v>
      </c>
      <c r="C61" s="50"/>
      <c r="D61" s="44" t="s">
        <v>100</v>
      </c>
      <c r="E61" s="44"/>
      <c r="F61" s="44"/>
      <c r="G61" s="44"/>
      <c r="H61" s="45"/>
      <c r="I61" s="45"/>
      <c r="J61" s="9"/>
      <c r="K61" s="26">
        <f>K62</f>
        <v>3</v>
      </c>
      <c r="L61" s="18"/>
    </row>
    <row r="62" spans="1:12" ht="108" customHeight="1">
      <c r="A62" s="32"/>
      <c r="B62" s="49" t="s">
        <v>127</v>
      </c>
      <c r="C62" s="49"/>
      <c r="D62" s="46" t="s">
        <v>101</v>
      </c>
      <c r="E62" s="46"/>
      <c r="F62" s="46">
        <v>200</v>
      </c>
      <c r="G62" s="46"/>
      <c r="H62" s="47" t="s">
        <v>107</v>
      </c>
      <c r="I62" s="47"/>
      <c r="J62" s="7">
        <v>14</v>
      </c>
      <c r="K62" s="28">
        <v>3</v>
      </c>
      <c r="L62" s="18"/>
    </row>
    <row r="63" spans="1:12" ht="29.25" hidden="1" outlineLevel="1">
      <c r="A63" s="32" t="s">
        <v>141</v>
      </c>
      <c r="B63" s="14" t="s">
        <v>123</v>
      </c>
      <c r="C63" s="8"/>
      <c r="D63" s="15" t="s">
        <v>126</v>
      </c>
      <c r="E63" s="6"/>
      <c r="F63" s="6"/>
      <c r="G63" s="5"/>
      <c r="H63" s="5"/>
      <c r="I63" s="5"/>
      <c r="J63" s="5"/>
      <c r="K63" s="35">
        <f>K64</f>
        <v>0</v>
      </c>
      <c r="L63" s="18"/>
    </row>
    <row r="64" spans="1:12" ht="60" hidden="1" outlineLevel="1">
      <c r="A64" s="27"/>
      <c r="B64" s="16" t="s">
        <v>124</v>
      </c>
      <c r="C64" s="8"/>
      <c r="D64" s="17" t="s">
        <v>126</v>
      </c>
      <c r="E64" s="4"/>
      <c r="F64" s="4">
        <v>600</v>
      </c>
      <c r="G64" s="11"/>
      <c r="H64" s="11"/>
      <c r="I64" s="11"/>
      <c r="J64" s="11"/>
      <c r="K64" s="28">
        <f>K65</f>
        <v>0</v>
      </c>
      <c r="L64" s="18"/>
    </row>
    <row r="65" spans="1:12" ht="105.75" hidden="1" outlineLevel="1" thickBot="1">
      <c r="A65" s="36"/>
      <c r="B65" s="37" t="s">
        <v>125</v>
      </c>
      <c r="C65" s="38"/>
      <c r="D65" s="39" t="s">
        <v>126</v>
      </c>
      <c r="E65" s="40"/>
      <c r="F65" s="40">
        <v>630</v>
      </c>
      <c r="G65" s="41"/>
      <c r="H65" s="41"/>
      <c r="I65" s="41"/>
      <c r="J65" s="41"/>
      <c r="K65" s="42"/>
      <c r="L65" s="18"/>
    </row>
    <row r="66" spans="1:12" collapsed="1"/>
  </sheetData>
  <mergeCells count="210">
    <mergeCell ref="B11:C11"/>
    <mergeCell ref="D11:E11"/>
    <mergeCell ref="F11:G11"/>
    <mergeCell ref="H11:I11"/>
    <mergeCell ref="C8:D8"/>
    <mergeCell ref="E8:F8"/>
    <mergeCell ref="G8:H8"/>
    <mergeCell ref="A1:K1"/>
    <mergeCell ref="A2:K2"/>
    <mergeCell ref="A3:K3"/>
    <mergeCell ref="A4:K4"/>
    <mergeCell ref="B10:C10"/>
    <mergeCell ref="D10:E10"/>
    <mergeCell ref="F10:G10"/>
    <mergeCell ref="H10:I10"/>
    <mergeCell ref="B9:C9"/>
    <mergeCell ref="D9:E9"/>
    <mergeCell ref="F9:G9"/>
    <mergeCell ref="H9:I9"/>
    <mergeCell ref="A6:K6"/>
    <mergeCell ref="A5:K5"/>
    <mergeCell ref="B13:C13"/>
    <mergeCell ref="D13:E13"/>
    <mergeCell ref="F13:G13"/>
    <mergeCell ref="H13:I13"/>
    <mergeCell ref="B12:C12"/>
    <mergeCell ref="D12:E12"/>
    <mergeCell ref="F12:G12"/>
    <mergeCell ref="H12:I12"/>
    <mergeCell ref="B15:C15"/>
    <mergeCell ref="D15:E15"/>
    <mergeCell ref="F15:G15"/>
    <mergeCell ref="H15:I15"/>
    <mergeCell ref="B14:C14"/>
    <mergeCell ref="D14:E14"/>
    <mergeCell ref="F14:G14"/>
    <mergeCell ref="H14:I14"/>
    <mergeCell ref="B17:C17"/>
    <mergeCell ref="D17:E17"/>
    <mergeCell ref="F17:G17"/>
    <mergeCell ref="H17:I17"/>
    <mergeCell ref="B16:C16"/>
    <mergeCell ref="D16:E16"/>
    <mergeCell ref="F16:G16"/>
    <mergeCell ref="H16:I16"/>
    <mergeCell ref="B20:C20"/>
    <mergeCell ref="D20:E20"/>
    <mergeCell ref="F20:G20"/>
    <mergeCell ref="H20:I20"/>
    <mergeCell ref="B18:C18"/>
    <mergeCell ref="D18:E18"/>
    <mergeCell ref="F18:G18"/>
    <mergeCell ref="H18:I18"/>
    <mergeCell ref="B19:C19"/>
    <mergeCell ref="D19:E19"/>
    <mergeCell ref="B21:C21"/>
    <mergeCell ref="D21:E21"/>
    <mergeCell ref="F21:G21"/>
    <mergeCell ref="H21:I21"/>
    <mergeCell ref="B25:C25"/>
    <mergeCell ref="D25:E25"/>
    <mergeCell ref="F25:G25"/>
    <mergeCell ref="H25:I25"/>
    <mergeCell ref="B24:C24"/>
    <mergeCell ref="D24:E24"/>
    <mergeCell ref="F24:G24"/>
    <mergeCell ref="H24:I24"/>
    <mergeCell ref="H29:I29"/>
    <mergeCell ref="B28:C28"/>
    <mergeCell ref="D28:E28"/>
    <mergeCell ref="F28:G28"/>
    <mergeCell ref="H28:I28"/>
    <mergeCell ref="B22:C22"/>
    <mergeCell ref="D22:E22"/>
    <mergeCell ref="F22:G22"/>
    <mergeCell ref="H22:I22"/>
    <mergeCell ref="B41:C41"/>
    <mergeCell ref="D41:E41"/>
    <mergeCell ref="F41:G41"/>
    <mergeCell ref="H41:I41"/>
    <mergeCell ref="B40:C40"/>
    <mergeCell ref="D40:E40"/>
    <mergeCell ref="F40:G40"/>
    <mergeCell ref="H40:I40"/>
    <mergeCell ref="B31:C31"/>
    <mergeCell ref="D31:E31"/>
    <mergeCell ref="F31:G31"/>
    <mergeCell ref="H31:I31"/>
    <mergeCell ref="B33:C33"/>
    <mergeCell ref="D33:E33"/>
    <mergeCell ref="F33:G33"/>
    <mergeCell ref="H33:I33"/>
    <mergeCell ref="B32:C32"/>
    <mergeCell ref="D32:E32"/>
    <mergeCell ref="F32:G32"/>
    <mergeCell ref="H32:I32"/>
    <mergeCell ref="B43:C43"/>
    <mergeCell ref="D43:E43"/>
    <mergeCell ref="F43:G43"/>
    <mergeCell ref="H43:I43"/>
    <mergeCell ref="B42:C42"/>
    <mergeCell ref="D42:E42"/>
    <mergeCell ref="F42:G42"/>
    <mergeCell ref="H42:I42"/>
    <mergeCell ref="B45:C45"/>
    <mergeCell ref="D45:E45"/>
    <mergeCell ref="F45:G45"/>
    <mergeCell ref="H45:I45"/>
    <mergeCell ref="B44:C44"/>
    <mergeCell ref="D44:E44"/>
    <mergeCell ref="F44:G44"/>
    <mergeCell ref="H44:I44"/>
    <mergeCell ref="B47:C47"/>
    <mergeCell ref="D47:E47"/>
    <mergeCell ref="F47:G47"/>
    <mergeCell ref="H47:I47"/>
    <mergeCell ref="B46:C46"/>
    <mergeCell ref="D46:E46"/>
    <mergeCell ref="F46:G46"/>
    <mergeCell ref="H46:I46"/>
    <mergeCell ref="B49:C49"/>
    <mergeCell ref="D49:E49"/>
    <mergeCell ref="F49:G49"/>
    <mergeCell ref="H49:I49"/>
    <mergeCell ref="B48:C48"/>
    <mergeCell ref="D48:E48"/>
    <mergeCell ref="F48:G48"/>
    <mergeCell ref="H48:I48"/>
    <mergeCell ref="B51:C51"/>
    <mergeCell ref="D51:E51"/>
    <mergeCell ref="F51:G51"/>
    <mergeCell ref="H51:I51"/>
    <mergeCell ref="B50:C50"/>
    <mergeCell ref="D50:E50"/>
    <mergeCell ref="F50:G50"/>
    <mergeCell ref="H50:I50"/>
    <mergeCell ref="B54:C54"/>
    <mergeCell ref="D54:E54"/>
    <mergeCell ref="F54:G54"/>
    <mergeCell ref="H54:I54"/>
    <mergeCell ref="B53:C53"/>
    <mergeCell ref="D53:E53"/>
    <mergeCell ref="F53:G53"/>
    <mergeCell ref="H53:I53"/>
    <mergeCell ref="D52:E52"/>
    <mergeCell ref="B56:C56"/>
    <mergeCell ref="D56:E56"/>
    <mergeCell ref="F56:G56"/>
    <mergeCell ref="H56:I56"/>
    <mergeCell ref="B55:C55"/>
    <mergeCell ref="D55:E55"/>
    <mergeCell ref="F55:G55"/>
    <mergeCell ref="H55:I55"/>
    <mergeCell ref="B58:C58"/>
    <mergeCell ref="D58:E58"/>
    <mergeCell ref="F58:G58"/>
    <mergeCell ref="H58:I58"/>
    <mergeCell ref="B57:C57"/>
    <mergeCell ref="D57:E57"/>
    <mergeCell ref="F57:G57"/>
    <mergeCell ref="H57:I57"/>
    <mergeCell ref="B60:C60"/>
    <mergeCell ref="D60:E60"/>
    <mergeCell ref="F60:G60"/>
    <mergeCell ref="H60:I60"/>
    <mergeCell ref="B59:C59"/>
    <mergeCell ref="D59:E59"/>
    <mergeCell ref="F59:G59"/>
    <mergeCell ref="H59:I59"/>
    <mergeCell ref="B62:C62"/>
    <mergeCell ref="D62:E62"/>
    <mergeCell ref="F62:G62"/>
    <mergeCell ref="H62:I62"/>
    <mergeCell ref="B61:C61"/>
    <mergeCell ref="D61:E61"/>
    <mergeCell ref="F61:G61"/>
    <mergeCell ref="H61:I61"/>
    <mergeCell ref="B38:C38"/>
    <mergeCell ref="D38:E38"/>
    <mergeCell ref="F38:G38"/>
    <mergeCell ref="H38:I38"/>
    <mergeCell ref="B37:C37"/>
    <mergeCell ref="D37:E37"/>
    <mergeCell ref="F37:G37"/>
    <mergeCell ref="H37:I37"/>
    <mergeCell ref="D36:E36"/>
    <mergeCell ref="B35:C35"/>
    <mergeCell ref="D35:E35"/>
    <mergeCell ref="F35:G35"/>
    <mergeCell ref="H35:I35"/>
    <mergeCell ref="B34:C34"/>
    <mergeCell ref="D34:E34"/>
    <mergeCell ref="F34:G34"/>
    <mergeCell ref="H34:I34"/>
    <mergeCell ref="D23:E23"/>
    <mergeCell ref="B30:C30"/>
    <mergeCell ref="D30:E30"/>
    <mergeCell ref="F30:G30"/>
    <mergeCell ref="H30:I30"/>
    <mergeCell ref="B27:C27"/>
    <mergeCell ref="D27:E27"/>
    <mergeCell ref="F27:G27"/>
    <mergeCell ref="H27:I27"/>
    <mergeCell ref="B26:C26"/>
    <mergeCell ref="D26:E26"/>
    <mergeCell ref="F26:G26"/>
    <mergeCell ref="H26:I26"/>
    <mergeCell ref="B29:C29"/>
    <mergeCell ref="D29:E29"/>
    <mergeCell ref="F29:G29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2024-11-27T08:08:57Z</dcterms:modified>
</cp:coreProperties>
</file>