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62" i="1"/>
  <c r="F82"/>
  <c r="F79"/>
  <c r="F67"/>
  <c r="F64"/>
  <c r="F63" s="1"/>
  <c r="F31"/>
  <c r="F43" l="1"/>
  <c r="F42" s="1"/>
  <c r="F85"/>
  <c r="F16"/>
  <c r="F15" s="1"/>
  <c r="F14" s="1"/>
  <c r="F75"/>
  <c r="F58"/>
  <c r="F21"/>
  <c r="F20" s="1"/>
  <c r="F19" s="1"/>
  <c r="F27"/>
  <c r="F26" s="1"/>
  <c r="F25" s="1"/>
  <c r="F30"/>
  <c r="F29" s="1"/>
  <c r="F37"/>
  <c r="F36" s="1"/>
  <c r="F35" s="1"/>
  <c r="F34" s="1"/>
  <c r="F47"/>
  <c r="F46" s="1"/>
  <c r="F45" s="1"/>
  <c r="F56"/>
  <c r="F72"/>
  <c r="F77"/>
  <c r="F81"/>
  <c r="F91"/>
  <c r="F90" s="1"/>
  <c r="F89" s="1"/>
  <c r="F98"/>
  <c r="F97" s="1"/>
  <c r="F96" s="1"/>
  <c r="F95" s="1"/>
  <c r="F103"/>
  <c r="F102" s="1"/>
  <c r="F101" s="1"/>
  <c r="F100" s="1"/>
  <c r="F55" l="1"/>
  <c r="F51" s="1"/>
  <c r="F41"/>
  <c r="F40" s="1"/>
  <c r="F50"/>
  <c r="F49" s="1"/>
  <c r="F71"/>
  <c r="F70" s="1"/>
  <c r="F69" s="1"/>
  <c r="F61" s="1"/>
  <c r="F12" s="1"/>
  <c r="F13"/>
</calcChain>
</file>

<file path=xl/sharedStrings.xml><?xml version="1.0" encoding="utf-8"?>
<sst xmlns="http://schemas.openxmlformats.org/spreadsheetml/2006/main" count="310" uniqueCount="147">
  <si>
    <t>Приложение 7</t>
  </si>
  <si>
    <t>к Решению Совета народных депутатов поселения</t>
  </si>
  <si>
    <t>тыс.рублей</t>
  </si>
  <si>
    <t>Наименование</t>
  </si>
  <si>
    <t>Рз</t>
  </si>
  <si>
    <t>ПР</t>
  </si>
  <si>
    <t>ЦСР</t>
  </si>
  <si>
    <t>ВР</t>
  </si>
  <si>
    <t>Сумма</t>
  </si>
  <si>
    <t>ВСЕГО: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</si>
  <si>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</si>
  <si>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</si>
  <si>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«Муниципальное управление и гражданское общество Ярковского сельского поселения»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</si>
  <si>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</si>
  <si>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</si>
  <si>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</si>
  <si>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</si>
  <si>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</si>
  <si>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</si>
  <si>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</si>
  <si>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</si>
  <si>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</si>
  <si>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Резервные фонды</t>
  </si>
  <si>
    <t>Основное мероприятие  «Управление резервным фондом администрации Ярковского сельского поселения»</t>
  </si>
  <si>
    <t>02 0 02 00000</t>
  </si>
  <si>
    <t>Резервный фонд администрации Ярковского сельского поселения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</si>
  <si>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</si>
  <si>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</si>
  <si>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</si>
  <si>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</si>
  <si>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</si>
  <si>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</si>
  <si>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</si>
  <si>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</si>
  <si>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</si>
  <si>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</si>
  <si>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</si>
  <si>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</si>
  <si>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Муниципальная программа «Развитие инфраструктуры Ярковского сельского поселения» 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</si>
  <si>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</si>
  <si>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</si>
  <si>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</si>
  <si>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</si>
  <si>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</si>
  <si>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</si>
  <si>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03 4 01 91431</t>
  </si>
  <si>
    <t>НАЦИОНАЛЬНАЯ ЭКОНОМИКА</t>
  </si>
  <si>
    <t>6 665,90000</t>
  </si>
  <si>
    <t>Дорожное хозяйство (дорожные фонды)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</si>
  <si>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</si>
  <si>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</si>
  <si>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</si>
  <si>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</si>
  <si>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</si>
  <si>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</si>
  <si>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</si>
  <si>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</si>
  <si>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</si>
  <si>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</si>
  <si>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</si>
  <si>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ЖИЛИЩНО-КОММУНАЛЬНОЕ ХОЗЯЙСТВО</t>
  </si>
  <si>
    <t>Коммунальное хозяйство</t>
  </si>
  <si>
    <t>Муниципальная программа «Развитие инфраструктуры Ярковского сельского поселения»</t>
  </si>
  <si>
    <t>Основное мероприятие «Ремонт и содержание объектов водоснабжения»</t>
  </si>
  <si>
    <t>03 0 01 00000</t>
  </si>
  <si>
    <t>03 0 01 90200</t>
  </si>
  <si>
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нужд)</t>
  </si>
  <si>
    <t>03 0 04 S8000</t>
  </si>
  <si>
    <t>Благоустройство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</si>
  <si>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</si>
  <si>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</si>
  <si>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</si>
  <si>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</si>
  <si>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</si>
  <si>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</si>
  <si>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</si>
  <si>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</si>
  <si>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</si>
  <si>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</si>
  <si>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</si>
  <si>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</si>
  <si>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</si>
  <si>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</si>
  <si>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</si>
  <si>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</si>
  <si>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</si>
  <si>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</si>
  <si>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</si>
  <si>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</si>
  <si>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</si>
  <si>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</si>
  <si>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</si>
  <si>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</si>
  <si>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</si>
  <si>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КУЛЬТУРА, КИНЕМАТОГРАФИЯ</t>
  </si>
  <si>
    <t>1 883,00000</t>
  </si>
  <si>
    <t>Муниципальная программа «Культура Ярковского сельского поселения»</t>
  </si>
  <si>
    <t>01 0 00 00000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</si>
  <si>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</si>
  <si>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</si>
  <si>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</si>
  <si>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</si>
  <si>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</si>
  <si>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</si>
  <si>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</si>
  <si>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СОЦИАЛЬНАЯ ПОЛИТИКА</t>
  </si>
  <si>
    <t>Пенсионное обеспечение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</si>
  <si>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</si>
  <si>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</si>
  <si>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</si>
  <si>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</si>
  <si>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</si>
  <si>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</si>
  <si>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</si>
  <si>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</si>
  <si>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</si>
  <si>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02 0 06 97880</t>
  </si>
  <si>
    <t>01</t>
  </si>
  <si>
    <t>02</t>
  </si>
  <si>
    <t>04</t>
  </si>
  <si>
    <t>03</t>
  </si>
  <si>
    <t>09</t>
  </si>
  <si>
    <t>05</t>
  </si>
  <si>
    <t>08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</si>
  <si>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</si>
  <si>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02 0 01 70100</t>
  </si>
  <si>
    <t>Обеспечение комплексного развитиясельских территорий (Бюджетные инвестиции в объекты капитального строительства)</t>
  </si>
  <si>
    <t>0300290130</t>
  </si>
  <si>
    <t xml:space="preserve"> 03 4 02 91440</t>
  </si>
  <si>
    <t xml:space="preserve">  Субсидии некоммерческим организациям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</si>
  <si>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</si>
  <si>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</si>
  <si>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03 4 02 91440</t>
  </si>
  <si>
    <t>03 2 02 00000</t>
  </si>
  <si>
    <t xml:space="preserve">"О  бюджете Ярковского сельского поселения на 2025 год </t>
  </si>
  <si>
    <t>и плановый период 2026 и 2027 годов»</t>
  </si>
  <si>
    <t xml:space="preserve">от «» декабря 2024г.№ </t>
  </si>
  <si>
    <t>Распределение бюджетных ассигнований по разделам,                                                                                                                                                                                                                                             подразделам, целевым статьям (муниципальным                                                                                                                                                                                                                                                                программам поселения), группам видов расходов                                                                                                                                                                                                                                                              классификации расходов  бюджета поселения на 2025 год</t>
  </si>
  <si>
    <t>13</t>
  </si>
  <si>
    <t>02 0 01 79180</t>
  </si>
  <si>
    <t>Расходы на приобретение служебного автотранспорта (Закупка товаров, работ и услуг для обеспечения государственных (муниципальных)  нужд)</t>
  </si>
  <si>
    <t>03 0 01 90120</t>
  </si>
  <si>
    <t>Мероприятия по ремонту и содержанию объектов водоснабжения (Закупка товаров, работ и услуг для обеспечения государственных (муниципальных)  нужд)</t>
  </si>
  <si>
    <t>03 0 04 00000</t>
  </si>
  <si>
    <t>Основное мероприятие "Система обращения с твердыми коммунальными отходами"</t>
  </si>
  <si>
    <t>03 2 02 Z8520</t>
  </si>
  <si>
    <t>Места зон массового отдыха (Закупка товаров, работ и услуг для обеспечения государственных (муниципальных)  нужд)</t>
  </si>
</sst>
</file>

<file path=xl/styles.xml><?xml version="1.0" encoding="utf-8"?>
<styleSheet xmlns="http://schemas.openxmlformats.org/spreadsheetml/2006/main">
  <numFmts count="1">
    <numFmt numFmtId="164" formatCode="#,##0.0000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12">
      <alignment horizontal="left" wrapText="1"/>
    </xf>
    <xf numFmtId="49" fontId="10" fillId="0" borderId="13">
      <alignment horizontal="center" wrapText="1"/>
    </xf>
  </cellStyleXfs>
  <cellXfs count="76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0" xfId="0" applyFont="1"/>
    <xf numFmtId="0" fontId="1" fillId="0" borderId="0" xfId="0" applyFont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3" xfId="0" applyFont="1" applyBorder="1" applyAlignment="1">
      <alignment horizontal="center"/>
    </xf>
    <xf numFmtId="0" fontId="8" fillId="0" borderId="3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1" fillId="0" borderId="9" xfId="0" applyFont="1" applyBorder="1" applyAlignment="1">
      <alignment wrapText="1"/>
    </xf>
    <xf numFmtId="49" fontId="7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/>
    </xf>
    <xf numFmtId="0" fontId="3" fillId="0" borderId="3" xfId="0" applyFont="1" applyBorder="1" applyAlignment="1">
      <alignment wrapText="1"/>
    </xf>
    <xf numFmtId="49" fontId="3" fillId="0" borderId="7" xfId="0" applyNumberFormat="1" applyFont="1" applyBorder="1" applyAlignment="1">
      <alignment horizontal="center"/>
    </xf>
    <xf numFmtId="49" fontId="8" fillId="0" borderId="7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64" fontId="0" fillId="0" borderId="0" xfId="0" applyNumberFormat="1"/>
    <xf numFmtId="49" fontId="8" fillId="0" borderId="13" xfId="2" applyNumberFormat="1" applyFont="1" applyProtection="1">
      <alignment horizontal="center" wrapText="1"/>
    </xf>
    <xf numFmtId="49" fontId="3" fillId="0" borderId="3" xfId="0" applyNumberFormat="1" applyFont="1" applyBorder="1" applyAlignment="1">
      <alignment horizontal="center"/>
    </xf>
    <xf numFmtId="0" fontId="1" fillId="0" borderId="9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9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3" xfId="0" applyFont="1" applyBorder="1" applyAlignment="1">
      <alignment wrapText="1"/>
    </xf>
    <xf numFmtId="49" fontId="3" fillId="0" borderId="8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8" xfId="0" applyFont="1" applyBorder="1" applyAlignment="1">
      <alignment wrapText="1"/>
    </xf>
    <xf numFmtId="0" fontId="7" fillId="0" borderId="3" xfId="0" applyFont="1" applyBorder="1" applyAlignment="1">
      <alignment wrapText="1"/>
    </xf>
    <xf numFmtId="49" fontId="7" fillId="0" borderId="8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0" fontId="3" fillId="0" borderId="6" xfId="0" applyFont="1" applyBorder="1" applyAlignment="1">
      <alignment wrapText="1"/>
    </xf>
    <xf numFmtId="49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10" xfId="0" applyFont="1" applyBorder="1" applyAlignment="1">
      <alignment horizontal="right"/>
    </xf>
    <xf numFmtId="0" fontId="0" fillId="0" borderId="0" xfId="0" applyAlignment="1">
      <alignment wrapText="1"/>
    </xf>
    <xf numFmtId="0" fontId="6" fillId="0" borderId="0" xfId="0" applyFont="1" applyAlignment="1">
      <alignment horizontal="center" wrapText="1"/>
    </xf>
    <xf numFmtId="0" fontId="8" fillId="0" borderId="14" xfId="1" applyNumberFormat="1" applyFont="1" applyBorder="1" applyProtection="1">
      <alignment horizontal="left" wrapText="1"/>
    </xf>
    <xf numFmtId="0" fontId="8" fillId="0" borderId="1" xfId="1" applyNumberFormat="1" applyFont="1" applyBorder="1" applyProtection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0" fontId="0" fillId="0" borderId="1" xfId="0" applyBorder="1"/>
    <xf numFmtId="49" fontId="3" fillId="0" borderId="11" xfId="0" applyNumberFormat="1" applyFont="1" applyBorder="1" applyAlignment="1">
      <alignment horizontal="center"/>
    </xf>
    <xf numFmtId="49" fontId="8" fillId="0" borderId="11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7" xfId="0" applyNumberFormat="1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5"/>
  <sheetViews>
    <sheetView tabSelected="1" topLeftCell="A99" workbookViewId="0">
      <selection activeCell="H104" sqref="H104"/>
    </sheetView>
  </sheetViews>
  <sheetFormatPr defaultRowHeight="15" outlineLevelRow="1"/>
  <cols>
    <col min="1" max="1" width="33.28515625" customWidth="1"/>
    <col min="2" max="3" width="5.5703125" customWidth="1"/>
    <col min="4" max="4" width="13.42578125" customWidth="1"/>
    <col min="5" max="5" width="6.85546875" customWidth="1"/>
    <col min="6" max="6" width="16.7109375" customWidth="1"/>
  </cols>
  <sheetData>
    <row r="1" spans="1:12" ht="15.75">
      <c r="A1" s="41" t="s">
        <v>0</v>
      </c>
      <c r="B1" s="41"/>
      <c r="C1" s="41"/>
      <c r="D1" s="41"/>
      <c r="E1" s="41"/>
      <c r="F1" s="41"/>
    </row>
    <row r="2" spans="1:12" ht="15.75">
      <c r="A2" s="41" t="s">
        <v>1</v>
      </c>
      <c r="B2" s="41"/>
      <c r="C2" s="41"/>
      <c r="D2" s="41"/>
      <c r="E2" s="41"/>
      <c r="F2" s="41"/>
    </row>
    <row r="3" spans="1:12" ht="15.75">
      <c r="A3" s="41" t="s">
        <v>134</v>
      </c>
      <c r="B3" s="41"/>
      <c r="C3" s="41"/>
      <c r="D3" s="41"/>
      <c r="E3" s="41"/>
      <c r="F3" s="41"/>
    </row>
    <row r="4" spans="1:12" ht="15.75">
      <c r="A4" s="41" t="s">
        <v>135</v>
      </c>
      <c r="B4" s="41"/>
      <c r="C4" s="41"/>
      <c r="D4" s="41"/>
      <c r="E4" s="41"/>
      <c r="F4" s="41"/>
    </row>
    <row r="5" spans="1:12" ht="15.75">
      <c r="A5" s="41" t="s">
        <v>136</v>
      </c>
      <c r="B5" s="41"/>
      <c r="C5" s="41"/>
      <c r="D5" s="41"/>
      <c r="E5" s="41"/>
      <c r="F5" s="41"/>
    </row>
    <row r="6" spans="1:12" ht="18.75">
      <c r="A6" s="2"/>
    </row>
    <row r="7" spans="1:12" ht="78" customHeight="1">
      <c r="A7" s="58" t="s">
        <v>137</v>
      </c>
      <c r="B7" s="58"/>
      <c r="C7" s="58"/>
      <c r="D7" s="58"/>
      <c r="E7" s="58"/>
      <c r="F7" s="58"/>
      <c r="G7" s="57"/>
      <c r="H7" s="57"/>
      <c r="I7" s="57"/>
      <c r="J7" s="57"/>
      <c r="K7" s="57"/>
      <c r="L7" s="57"/>
    </row>
    <row r="8" spans="1:12" ht="16.5" thickBot="1">
      <c r="A8" s="56" t="s">
        <v>2</v>
      </c>
      <c r="B8" s="56"/>
      <c r="C8" s="56"/>
      <c r="D8" s="56"/>
      <c r="E8" s="56"/>
      <c r="F8" s="56"/>
    </row>
    <row r="9" spans="1:12" ht="15.75" thickBot="1">
      <c r="A9" s="3" t="s">
        <v>3</v>
      </c>
      <c r="B9" s="4" t="s">
        <v>4</v>
      </c>
      <c r="C9" s="4" t="s">
        <v>5</v>
      </c>
      <c r="D9" s="4" t="s">
        <v>6</v>
      </c>
      <c r="E9" s="4" t="s">
        <v>7</v>
      </c>
      <c r="F9" s="5" t="s">
        <v>8</v>
      </c>
    </row>
    <row r="10" spans="1:12" ht="15.75" thickBot="1">
      <c r="A10" s="6"/>
    </row>
    <row r="11" spans="1:12" ht="15.75" thickBot="1">
      <c r="A11" s="3">
        <v>1</v>
      </c>
      <c r="B11" s="4">
        <v>2</v>
      </c>
      <c r="C11" s="4">
        <v>3</v>
      </c>
      <c r="D11" s="4">
        <v>4</v>
      </c>
      <c r="E11" s="4">
        <v>5</v>
      </c>
      <c r="F11" s="5">
        <v>6</v>
      </c>
      <c r="G11" s="7"/>
    </row>
    <row r="12" spans="1:12" ht="15.75" thickBot="1">
      <c r="A12" s="8" t="s">
        <v>9</v>
      </c>
      <c r="B12" s="9"/>
      <c r="C12" s="9"/>
      <c r="D12" s="9"/>
      <c r="E12" s="9"/>
      <c r="F12" s="26">
        <f>F13+F34+F40+F49+F61+F89+F95+F100</f>
        <v>19117.671890000001</v>
      </c>
      <c r="G12" s="7"/>
      <c r="H12" s="34"/>
    </row>
    <row r="13" spans="1:12" ht="30" thickBot="1">
      <c r="A13" s="8" t="s">
        <v>10</v>
      </c>
      <c r="B13" s="19" t="s">
        <v>117</v>
      </c>
      <c r="C13" s="19"/>
      <c r="D13" s="9"/>
      <c r="E13" s="9"/>
      <c r="F13" s="26">
        <f>F14+F19+F25+F29</f>
        <v>6407.103000000001</v>
      </c>
      <c r="G13" s="7"/>
    </row>
    <row r="14" spans="1:12" ht="57.75" customHeight="1" thickBot="1">
      <c r="A14" s="8" t="s">
        <v>11</v>
      </c>
      <c r="B14" s="19" t="s">
        <v>117</v>
      </c>
      <c r="C14" s="19" t="s">
        <v>118</v>
      </c>
      <c r="D14" s="10"/>
      <c r="E14" s="10"/>
      <c r="F14" s="25">
        <f>F15</f>
        <v>1372.4</v>
      </c>
      <c r="G14" s="7"/>
    </row>
    <row r="15" spans="1:12" ht="65.25" customHeight="1" thickBot="1">
      <c r="A15" s="11" t="s">
        <v>12</v>
      </c>
      <c r="B15" s="20" t="s">
        <v>117</v>
      </c>
      <c r="C15" s="20" t="s">
        <v>118</v>
      </c>
      <c r="D15" s="10" t="s">
        <v>13</v>
      </c>
      <c r="E15" s="10"/>
      <c r="F15" s="27">
        <f>F16</f>
        <v>1372.4</v>
      </c>
      <c r="G15" s="7"/>
    </row>
    <row r="16" spans="1:12" ht="60.75" customHeight="1" thickBot="1">
      <c r="A16" s="11" t="s">
        <v>14</v>
      </c>
      <c r="B16" s="20" t="s">
        <v>117</v>
      </c>
      <c r="C16" s="20" t="s">
        <v>118</v>
      </c>
      <c r="D16" s="10" t="s">
        <v>15</v>
      </c>
      <c r="E16" s="10"/>
      <c r="F16" s="27">
        <f>F17+F18</f>
        <v>1372.4</v>
      </c>
      <c r="G16" s="7"/>
    </row>
    <row r="17" spans="1:7" ht="165.75" customHeight="1" thickBot="1">
      <c r="A17" s="11" t="s">
        <v>16</v>
      </c>
      <c r="B17" s="20" t="s">
        <v>117</v>
      </c>
      <c r="C17" s="20" t="s">
        <v>118</v>
      </c>
      <c r="D17" s="10" t="s">
        <v>17</v>
      </c>
      <c r="E17" s="10">
        <v>100</v>
      </c>
      <c r="F17" s="27">
        <v>1372.4</v>
      </c>
      <c r="G17" s="7"/>
    </row>
    <row r="18" spans="1:7" ht="127.5" customHeight="1" thickBot="1">
      <c r="A18" s="17" t="s">
        <v>124</v>
      </c>
      <c r="B18" s="20" t="s">
        <v>117</v>
      </c>
      <c r="C18" s="20" t="s">
        <v>118</v>
      </c>
      <c r="D18" s="10" t="s">
        <v>125</v>
      </c>
      <c r="E18" s="10">
        <v>100</v>
      </c>
      <c r="F18" s="27"/>
      <c r="G18" s="7"/>
    </row>
    <row r="19" spans="1:7" ht="115.5" thickBot="1">
      <c r="A19" s="8" t="s">
        <v>18</v>
      </c>
      <c r="B19" s="19" t="s">
        <v>117</v>
      </c>
      <c r="C19" s="19" t="s">
        <v>119</v>
      </c>
      <c r="D19" s="10"/>
      <c r="E19" s="10"/>
      <c r="F19" s="25">
        <f>F20</f>
        <v>3488.7</v>
      </c>
      <c r="G19" s="7"/>
    </row>
    <row r="20" spans="1:7" ht="57" customHeight="1" thickBot="1">
      <c r="A20" s="11" t="s">
        <v>12</v>
      </c>
      <c r="B20" s="20" t="s">
        <v>117</v>
      </c>
      <c r="C20" s="20" t="s">
        <v>119</v>
      </c>
      <c r="D20" s="10" t="s">
        <v>13</v>
      </c>
      <c r="E20" s="10"/>
      <c r="F20" s="27">
        <f>F21</f>
        <v>3488.7</v>
      </c>
      <c r="G20" s="7"/>
    </row>
    <row r="21" spans="1:7" ht="63" customHeight="1" thickBot="1">
      <c r="A21" s="11" t="s">
        <v>14</v>
      </c>
      <c r="B21" s="20" t="s">
        <v>117</v>
      </c>
      <c r="C21" s="20" t="s">
        <v>119</v>
      </c>
      <c r="D21" s="10" t="s">
        <v>15</v>
      </c>
      <c r="E21" s="10"/>
      <c r="F21" s="27">
        <f>F22+F23+F24</f>
        <v>3488.7</v>
      </c>
      <c r="G21" s="7"/>
    </row>
    <row r="22" spans="1:7" ht="45.75" thickBot="1">
      <c r="A22" s="11" t="s">
        <v>19</v>
      </c>
      <c r="B22" s="20" t="s">
        <v>117</v>
      </c>
      <c r="C22" s="20" t="s">
        <v>119</v>
      </c>
      <c r="D22" s="10" t="s">
        <v>20</v>
      </c>
      <c r="E22" s="10">
        <v>800</v>
      </c>
      <c r="F22" s="27">
        <v>4</v>
      </c>
      <c r="G22" s="7"/>
    </row>
    <row r="23" spans="1:7" ht="167.25" customHeight="1" thickBot="1">
      <c r="A23" s="11" t="s">
        <v>16</v>
      </c>
      <c r="B23" s="20" t="s">
        <v>117</v>
      </c>
      <c r="C23" s="20" t="s">
        <v>119</v>
      </c>
      <c r="D23" s="10" t="s">
        <v>17</v>
      </c>
      <c r="E23" s="10">
        <v>100</v>
      </c>
      <c r="F23" s="27">
        <v>3157.6</v>
      </c>
      <c r="G23" s="7"/>
    </row>
    <row r="24" spans="1:7" ht="97.5" customHeight="1" thickBot="1">
      <c r="A24" s="11" t="s">
        <v>21</v>
      </c>
      <c r="B24" s="20" t="s">
        <v>117</v>
      </c>
      <c r="C24" s="20" t="s">
        <v>119</v>
      </c>
      <c r="D24" s="10" t="s">
        <v>17</v>
      </c>
      <c r="E24" s="10">
        <v>200</v>
      </c>
      <c r="F24" s="27">
        <v>327.10000000000002</v>
      </c>
      <c r="G24" s="7"/>
    </row>
    <row r="25" spans="1:7" ht="15.75" thickBot="1">
      <c r="A25" s="8" t="s">
        <v>22</v>
      </c>
      <c r="B25" s="19" t="s">
        <v>117</v>
      </c>
      <c r="C25" s="19">
        <v>11</v>
      </c>
      <c r="D25" s="10"/>
      <c r="E25" s="10"/>
      <c r="F25" s="25">
        <f>F26</f>
        <v>5</v>
      </c>
      <c r="G25" s="7"/>
    </row>
    <row r="26" spans="1:7" ht="65.25" customHeight="1" thickBot="1">
      <c r="A26" s="11" t="s">
        <v>12</v>
      </c>
      <c r="B26" s="20" t="s">
        <v>117</v>
      </c>
      <c r="C26" s="20">
        <v>11</v>
      </c>
      <c r="D26" s="10" t="s">
        <v>13</v>
      </c>
      <c r="E26" s="10"/>
      <c r="F26" s="27">
        <f>F27</f>
        <v>5</v>
      </c>
      <c r="G26" s="7"/>
    </row>
    <row r="27" spans="1:7" ht="71.25" customHeight="1" thickBot="1">
      <c r="A27" s="11" t="s">
        <v>23</v>
      </c>
      <c r="B27" s="20" t="s">
        <v>117</v>
      </c>
      <c r="C27" s="20">
        <v>11</v>
      </c>
      <c r="D27" s="10" t="s">
        <v>24</v>
      </c>
      <c r="E27" s="10"/>
      <c r="F27" s="27">
        <f>F28</f>
        <v>5</v>
      </c>
      <c r="G27" s="7"/>
    </row>
    <row r="28" spans="1:7" ht="81" customHeight="1" thickBot="1">
      <c r="A28" s="11" t="s">
        <v>25</v>
      </c>
      <c r="B28" s="20" t="s">
        <v>117</v>
      </c>
      <c r="C28" s="20">
        <v>11</v>
      </c>
      <c r="D28" s="10" t="s">
        <v>26</v>
      </c>
      <c r="E28" s="10">
        <v>800</v>
      </c>
      <c r="F28" s="27">
        <v>5</v>
      </c>
      <c r="G28" s="7"/>
    </row>
    <row r="29" spans="1:7" ht="34.5" customHeight="1" thickBot="1">
      <c r="A29" s="12" t="s">
        <v>27</v>
      </c>
      <c r="B29" s="21" t="s">
        <v>117</v>
      </c>
      <c r="C29" s="19">
        <v>13</v>
      </c>
      <c r="D29" s="9"/>
      <c r="E29" s="9"/>
      <c r="F29" s="25">
        <f>F30</f>
        <v>1541.0030000000002</v>
      </c>
      <c r="G29" s="7"/>
    </row>
    <row r="30" spans="1:7" ht="65.25" customHeight="1" thickBot="1">
      <c r="A30" s="13" t="s">
        <v>12</v>
      </c>
      <c r="B30" s="22" t="s">
        <v>117</v>
      </c>
      <c r="C30" s="20">
        <v>13</v>
      </c>
      <c r="D30" s="10" t="s">
        <v>13</v>
      </c>
      <c r="E30" s="10"/>
      <c r="F30" s="27">
        <f>F31</f>
        <v>1541.0030000000002</v>
      </c>
      <c r="G30" s="7"/>
    </row>
    <row r="31" spans="1:7" ht="69" customHeight="1" thickBot="1">
      <c r="A31" s="13" t="s">
        <v>14</v>
      </c>
      <c r="B31" s="22" t="s">
        <v>117</v>
      </c>
      <c r="C31" s="20">
        <v>13</v>
      </c>
      <c r="D31" s="10" t="s">
        <v>15</v>
      </c>
      <c r="E31" s="10"/>
      <c r="F31" s="27">
        <f>F33+F32</f>
        <v>1541.0030000000002</v>
      </c>
      <c r="G31" s="7"/>
    </row>
    <row r="32" spans="1:7" ht="75" customHeight="1" thickBot="1">
      <c r="A32" s="13" t="s">
        <v>140</v>
      </c>
      <c r="B32" s="36" t="s">
        <v>117</v>
      </c>
      <c r="C32" s="20" t="s">
        <v>138</v>
      </c>
      <c r="D32" s="10" t="s">
        <v>139</v>
      </c>
      <c r="E32" s="10">
        <v>200</v>
      </c>
      <c r="F32" s="27">
        <v>1000</v>
      </c>
      <c r="G32" s="7"/>
    </row>
    <row r="33" spans="1:7" ht="60.75" customHeight="1" thickBot="1">
      <c r="A33" s="13" t="s">
        <v>28</v>
      </c>
      <c r="B33" s="22" t="s">
        <v>117</v>
      </c>
      <c r="C33" s="20">
        <v>13</v>
      </c>
      <c r="D33" s="10" t="s">
        <v>17</v>
      </c>
      <c r="E33" s="10">
        <v>500</v>
      </c>
      <c r="F33" s="27">
        <v>541.00300000000004</v>
      </c>
      <c r="G33" s="7"/>
    </row>
    <row r="34" spans="1:7" ht="20.25" customHeight="1" thickBot="1">
      <c r="A34" s="12" t="s">
        <v>29</v>
      </c>
      <c r="B34" s="21" t="s">
        <v>118</v>
      </c>
      <c r="C34" s="20"/>
      <c r="D34" s="10"/>
      <c r="E34" s="10"/>
      <c r="F34" s="25">
        <f>F35</f>
        <v>156.19999999999999</v>
      </c>
      <c r="G34" s="7"/>
    </row>
    <row r="35" spans="1:7" ht="30" thickBot="1">
      <c r="A35" s="12" t="s">
        <v>30</v>
      </c>
      <c r="B35" s="21" t="s">
        <v>118</v>
      </c>
      <c r="C35" s="19" t="s">
        <v>120</v>
      </c>
      <c r="D35" s="9"/>
      <c r="E35" s="9"/>
      <c r="F35" s="25">
        <f>F36</f>
        <v>156.19999999999999</v>
      </c>
      <c r="G35" s="7"/>
    </row>
    <row r="36" spans="1:7" ht="67.5" customHeight="1" thickBot="1">
      <c r="A36" s="13" t="s">
        <v>12</v>
      </c>
      <c r="B36" s="22" t="s">
        <v>118</v>
      </c>
      <c r="C36" s="20" t="s">
        <v>120</v>
      </c>
      <c r="D36" s="10" t="s">
        <v>13</v>
      </c>
      <c r="E36" s="10"/>
      <c r="F36" s="27">
        <f>F37</f>
        <v>156.19999999999999</v>
      </c>
      <c r="G36" s="7"/>
    </row>
    <row r="37" spans="1:7" ht="75" customHeight="1" thickBot="1">
      <c r="A37" s="13" t="s">
        <v>31</v>
      </c>
      <c r="B37" s="22" t="s">
        <v>118</v>
      </c>
      <c r="C37" s="20" t="s">
        <v>120</v>
      </c>
      <c r="D37" s="10" t="s">
        <v>32</v>
      </c>
      <c r="E37" s="10"/>
      <c r="F37" s="27">
        <f>F38+F39</f>
        <v>156.19999999999999</v>
      </c>
      <c r="G37" s="7"/>
    </row>
    <row r="38" spans="1:7" ht="183.75" customHeight="1" thickBot="1">
      <c r="A38" s="13" t="s">
        <v>33</v>
      </c>
      <c r="B38" s="22" t="s">
        <v>118</v>
      </c>
      <c r="C38" s="20" t="s">
        <v>120</v>
      </c>
      <c r="D38" s="10" t="s">
        <v>34</v>
      </c>
      <c r="E38" s="10">
        <v>100</v>
      </c>
      <c r="F38" s="27">
        <v>142.69999999999999</v>
      </c>
      <c r="G38" s="7"/>
    </row>
    <row r="39" spans="1:7" ht="111.75" customHeight="1" thickBot="1">
      <c r="A39" s="13" t="s">
        <v>35</v>
      </c>
      <c r="B39" s="22" t="s">
        <v>118</v>
      </c>
      <c r="C39" s="20" t="s">
        <v>120</v>
      </c>
      <c r="D39" s="10" t="s">
        <v>34</v>
      </c>
      <c r="E39" s="10">
        <v>200</v>
      </c>
      <c r="F39" s="27">
        <v>13.5</v>
      </c>
      <c r="G39" s="7"/>
    </row>
    <row r="40" spans="1:7" ht="58.5" thickBot="1">
      <c r="A40" s="12" t="s">
        <v>36</v>
      </c>
      <c r="B40" s="21" t="s">
        <v>120</v>
      </c>
      <c r="C40" s="20"/>
      <c r="D40" s="10"/>
      <c r="E40" s="10"/>
      <c r="F40" s="25">
        <f>F41</f>
        <v>3</v>
      </c>
      <c r="G40" s="7"/>
    </row>
    <row r="41" spans="1:7" ht="45.75" customHeight="1" thickBot="1">
      <c r="A41" s="15" t="s">
        <v>37</v>
      </c>
      <c r="B41" s="20" t="s">
        <v>120</v>
      </c>
      <c r="C41" s="20">
        <v>14</v>
      </c>
      <c r="D41" s="10"/>
      <c r="E41" s="10"/>
      <c r="F41" s="27">
        <f>F42+F45</f>
        <v>3</v>
      </c>
      <c r="G41" s="7"/>
    </row>
    <row r="42" spans="1:7" ht="33.75" hidden="1" customHeight="1" outlineLevel="1" thickBot="1">
      <c r="A42" s="59" t="s">
        <v>129</v>
      </c>
      <c r="B42" s="20" t="s">
        <v>120</v>
      </c>
      <c r="C42" s="20">
        <v>14</v>
      </c>
      <c r="D42" s="35" t="s">
        <v>132</v>
      </c>
      <c r="E42" s="10"/>
      <c r="F42" s="27">
        <f>F43</f>
        <v>0</v>
      </c>
      <c r="G42" s="7"/>
    </row>
    <row r="43" spans="1:7" ht="63.75" hidden="1" customHeight="1" outlineLevel="1" thickBot="1">
      <c r="A43" s="60" t="s">
        <v>130</v>
      </c>
      <c r="B43" s="20" t="s">
        <v>120</v>
      </c>
      <c r="C43" s="20">
        <v>14</v>
      </c>
      <c r="D43" s="35" t="s">
        <v>132</v>
      </c>
      <c r="E43" s="10">
        <v>600</v>
      </c>
      <c r="F43" s="27">
        <f>F44</f>
        <v>0</v>
      </c>
      <c r="G43" s="7"/>
    </row>
    <row r="44" spans="1:7" ht="90.75" hidden="1" customHeight="1" outlineLevel="1" thickBot="1">
      <c r="A44" s="60" t="s">
        <v>131</v>
      </c>
      <c r="B44" s="20" t="s">
        <v>120</v>
      </c>
      <c r="C44" s="20">
        <v>14</v>
      </c>
      <c r="D44" s="35" t="s">
        <v>128</v>
      </c>
      <c r="E44" s="10">
        <v>630</v>
      </c>
      <c r="F44" s="27"/>
      <c r="G44" s="7"/>
    </row>
    <row r="45" spans="1:7" ht="51.75" customHeight="1" collapsed="1" thickBot="1">
      <c r="A45" s="11" t="s">
        <v>38</v>
      </c>
      <c r="B45" s="20" t="s">
        <v>120</v>
      </c>
      <c r="C45" s="20">
        <v>14</v>
      </c>
      <c r="D45" s="10" t="s">
        <v>39</v>
      </c>
      <c r="E45" s="10"/>
      <c r="F45" s="27">
        <f>F46</f>
        <v>3</v>
      </c>
      <c r="G45" s="7"/>
    </row>
    <row r="46" spans="1:7" ht="69.75" customHeight="1" thickBot="1">
      <c r="A46" s="11" t="s">
        <v>40</v>
      </c>
      <c r="B46" s="20" t="s">
        <v>120</v>
      </c>
      <c r="C46" s="20">
        <v>14</v>
      </c>
      <c r="D46" s="10" t="s">
        <v>41</v>
      </c>
      <c r="E46" s="10"/>
      <c r="F46" s="27">
        <f>F47</f>
        <v>3</v>
      </c>
      <c r="G46" s="7"/>
    </row>
    <row r="47" spans="1:7" ht="105.75" thickBot="1">
      <c r="A47" s="15" t="s">
        <v>42</v>
      </c>
      <c r="B47" s="20" t="s">
        <v>120</v>
      </c>
      <c r="C47" s="20">
        <v>14</v>
      </c>
      <c r="D47" s="10" t="s">
        <v>43</v>
      </c>
      <c r="E47" s="10"/>
      <c r="F47" s="27">
        <f>F48</f>
        <v>3</v>
      </c>
      <c r="G47" s="7"/>
    </row>
    <row r="48" spans="1:7" ht="93.75" customHeight="1" thickBot="1">
      <c r="A48" s="15" t="s">
        <v>44</v>
      </c>
      <c r="B48" s="20" t="s">
        <v>120</v>
      </c>
      <c r="C48" s="20">
        <v>14</v>
      </c>
      <c r="D48" s="10" t="s">
        <v>45</v>
      </c>
      <c r="E48" s="10">
        <v>200</v>
      </c>
      <c r="F48" s="27">
        <v>3</v>
      </c>
      <c r="G48" s="7"/>
    </row>
    <row r="49" spans="1:7" ht="30" thickBot="1">
      <c r="A49" s="16" t="s">
        <v>46</v>
      </c>
      <c r="B49" s="19" t="s">
        <v>119</v>
      </c>
      <c r="C49" s="19"/>
      <c r="D49" s="10"/>
      <c r="E49" s="10"/>
      <c r="F49" s="25">
        <f>F50</f>
        <v>9329.2999999999993</v>
      </c>
      <c r="G49" s="7"/>
    </row>
    <row r="50" spans="1:7" ht="30" thickBot="1">
      <c r="A50" s="16" t="s">
        <v>48</v>
      </c>
      <c r="B50" s="19" t="s">
        <v>119</v>
      </c>
      <c r="C50" s="19" t="s">
        <v>121</v>
      </c>
      <c r="D50" s="9"/>
      <c r="E50" s="9"/>
      <c r="F50" s="25">
        <f>F51</f>
        <v>9329.2999999999993</v>
      </c>
      <c r="G50" s="7"/>
    </row>
    <row r="51" spans="1:7" ht="48" customHeight="1" thickBot="1">
      <c r="A51" s="43" t="s">
        <v>38</v>
      </c>
      <c r="B51" s="45" t="s">
        <v>119</v>
      </c>
      <c r="C51" s="45" t="s">
        <v>121</v>
      </c>
      <c r="D51" s="47" t="s">
        <v>39</v>
      </c>
      <c r="E51" s="47"/>
      <c r="F51" s="69">
        <f>F55</f>
        <v>9329.2999999999993</v>
      </c>
      <c r="G51" s="42"/>
    </row>
    <row r="52" spans="1:7" ht="15.75" hidden="1" thickBot="1">
      <c r="A52" s="53"/>
      <c r="B52" s="54"/>
      <c r="C52" s="54"/>
      <c r="D52" s="55"/>
      <c r="E52" s="55"/>
      <c r="F52" s="69"/>
      <c r="G52" s="42"/>
    </row>
    <row r="53" spans="1:7" ht="15.75" hidden="1" thickBot="1">
      <c r="A53" s="53"/>
      <c r="B53" s="54"/>
      <c r="C53" s="54"/>
      <c r="D53" s="55"/>
      <c r="E53" s="55"/>
      <c r="F53" s="69"/>
      <c r="G53" s="42"/>
    </row>
    <row r="54" spans="1:7" ht="15.75" hidden="1" thickBot="1">
      <c r="A54" s="44"/>
      <c r="B54" s="46"/>
      <c r="C54" s="46"/>
      <c r="D54" s="48"/>
      <c r="E54" s="48"/>
      <c r="F54" s="69" t="s">
        <v>47</v>
      </c>
      <c r="G54" s="42"/>
    </row>
    <row r="55" spans="1:7" ht="126.75" customHeight="1" thickBot="1">
      <c r="A55" s="63" t="s">
        <v>49</v>
      </c>
      <c r="B55" s="62" t="s">
        <v>119</v>
      </c>
      <c r="C55" s="62" t="s">
        <v>121</v>
      </c>
      <c r="D55" s="61" t="s">
        <v>50</v>
      </c>
      <c r="E55" s="61"/>
      <c r="F55" s="70">
        <f>F56+F58</f>
        <v>9329.2999999999993</v>
      </c>
      <c r="G55" s="37"/>
    </row>
    <row r="56" spans="1:7" ht="58.5" customHeight="1" thickBot="1">
      <c r="A56" s="11" t="s">
        <v>51</v>
      </c>
      <c r="B56" s="20" t="s">
        <v>119</v>
      </c>
      <c r="C56" s="20" t="s">
        <v>121</v>
      </c>
      <c r="D56" s="10" t="s">
        <v>52</v>
      </c>
      <c r="E56" s="10"/>
      <c r="F56" s="27">
        <f>F57</f>
        <v>1000</v>
      </c>
      <c r="G56" s="7"/>
    </row>
    <row r="57" spans="1:7" ht="90.75" thickBot="1">
      <c r="A57" s="11" t="s">
        <v>53</v>
      </c>
      <c r="B57" s="20" t="s">
        <v>119</v>
      </c>
      <c r="C57" s="20" t="s">
        <v>121</v>
      </c>
      <c r="D57" s="10" t="s">
        <v>54</v>
      </c>
      <c r="E57" s="10">
        <v>200</v>
      </c>
      <c r="F57" s="27">
        <v>1000</v>
      </c>
      <c r="G57" s="7"/>
    </row>
    <row r="58" spans="1:7" ht="60.75" thickBot="1">
      <c r="A58" s="11" t="s">
        <v>55</v>
      </c>
      <c r="B58" s="20" t="s">
        <v>119</v>
      </c>
      <c r="C58" s="20" t="s">
        <v>121</v>
      </c>
      <c r="D58" s="10" t="s">
        <v>56</v>
      </c>
      <c r="E58" s="10"/>
      <c r="F58" s="27">
        <f>F59+F60</f>
        <v>8329.2999999999993</v>
      </c>
      <c r="G58" s="7"/>
    </row>
    <row r="59" spans="1:7" ht="90.75" thickBot="1">
      <c r="A59" s="11" t="s">
        <v>53</v>
      </c>
      <c r="B59" s="20" t="s">
        <v>119</v>
      </c>
      <c r="C59" s="20" t="s">
        <v>121</v>
      </c>
      <c r="D59" s="10" t="s">
        <v>57</v>
      </c>
      <c r="E59" s="10">
        <v>200</v>
      </c>
      <c r="F59" s="27">
        <v>1448.8</v>
      </c>
      <c r="G59" s="7"/>
    </row>
    <row r="60" spans="1:7" ht="93" customHeight="1" thickBot="1">
      <c r="A60" s="15" t="s">
        <v>58</v>
      </c>
      <c r="B60" s="20" t="s">
        <v>119</v>
      </c>
      <c r="C60" s="20" t="s">
        <v>121</v>
      </c>
      <c r="D60" s="10" t="s">
        <v>59</v>
      </c>
      <c r="E60" s="10">
        <v>200</v>
      </c>
      <c r="F60" s="27">
        <v>6880.5</v>
      </c>
      <c r="G60" s="7"/>
    </row>
    <row r="61" spans="1:7" ht="44.25" thickBot="1">
      <c r="A61" s="16" t="s">
        <v>60</v>
      </c>
      <c r="B61" s="19" t="s">
        <v>122</v>
      </c>
      <c r="C61" s="19"/>
      <c r="D61" s="10"/>
      <c r="E61" s="10"/>
      <c r="F61" s="25">
        <f>F62+F69+F85</f>
        <v>1111.1744899999999</v>
      </c>
      <c r="G61" s="7"/>
    </row>
    <row r="62" spans="1:7" ht="15.75" thickBot="1">
      <c r="A62" s="8" t="s">
        <v>61</v>
      </c>
      <c r="B62" s="19" t="s">
        <v>122</v>
      </c>
      <c r="C62" s="23" t="s">
        <v>118</v>
      </c>
      <c r="D62" s="10"/>
      <c r="E62" s="10"/>
      <c r="F62" s="25">
        <f>F63</f>
        <v>134</v>
      </c>
      <c r="G62" s="7"/>
    </row>
    <row r="63" spans="1:7" ht="52.5" customHeight="1" thickBot="1">
      <c r="A63" s="11" t="s">
        <v>62</v>
      </c>
      <c r="B63" s="20" t="s">
        <v>122</v>
      </c>
      <c r="C63" s="24" t="s">
        <v>118</v>
      </c>
      <c r="D63" s="10" t="s">
        <v>39</v>
      </c>
      <c r="E63" s="10"/>
      <c r="F63" s="27">
        <f>F64+F67</f>
        <v>134</v>
      </c>
      <c r="G63" s="7"/>
    </row>
    <row r="64" spans="1:7" ht="45.75" thickBot="1">
      <c r="A64" s="11" t="s">
        <v>63</v>
      </c>
      <c r="B64" s="20" t="s">
        <v>122</v>
      </c>
      <c r="C64" s="24" t="s">
        <v>118</v>
      </c>
      <c r="D64" s="10" t="s">
        <v>64</v>
      </c>
      <c r="E64" s="10"/>
      <c r="F64" s="27">
        <f>F66+F65</f>
        <v>134</v>
      </c>
      <c r="G64" s="7"/>
    </row>
    <row r="65" spans="1:7" ht="90.75" thickBot="1">
      <c r="A65" s="39" t="s">
        <v>142</v>
      </c>
      <c r="B65" s="20" t="s">
        <v>122</v>
      </c>
      <c r="C65" s="24" t="s">
        <v>118</v>
      </c>
      <c r="D65" s="10" t="s">
        <v>141</v>
      </c>
      <c r="E65" s="10">
        <v>200</v>
      </c>
      <c r="F65" s="27">
        <v>54</v>
      </c>
      <c r="G65" s="7"/>
    </row>
    <row r="66" spans="1:7" ht="45.75" thickBot="1">
      <c r="A66" s="11" t="s">
        <v>19</v>
      </c>
      <c r="B66" s="20" t="s">
        <v>122</v>
      </c>
      <c r="C66" s="24" t="s">
        <v>118</v>
      </c>
      <c r="D66" s="10" t="s">
        <v>65</v>
      </c>
      <c r="E66" s="10">
        <v>800</v>
      </c>
      <c r="F66" s="27">
        <v>80</v>
      </c>
      <c r="G66" s="7"/>
    </row>
    <row r="67" spans="1:7" ht="45.75" hidden="1" outlineLevel="1" thickBot="1">
      <c r="A67" s="38" t="s">
        <v>144</v>
      </c>
      <c r="B67" s="29" t="s">
        <v>122</v>
      </c>
      <c r="C67" s="30" t="s">
        <v>118</v>
      </c>
      <c r="D67" s="31" t="s">
        <v>143</v>
      </c>
      <c r="E67" s="31"/>
      <c r="F67" s="71">
        <f>F68</f>
        <v>0</v>
      </c>
      <c r="G67" s="7"/>
    </row>
    <row r="68" spans="1:7" ht="95.25" hidden="1" customHeight="1" outlineLevel="1" thickBot="1">
      <c r="A68" s="63" t="s">
        <v>66</v>
      </c>
      <c r="B68" s="62" t="s">
        <v>122</v>
      </c>
      <c r="C68" s="64" t="s">
        <v>118</v>
      </c>
      <c r="D68" s="61" t="s">
        <v>67</v>
      </c>
      <c r="E68" s="61">
        <v>200</v>
      </c>
      <c r="F68" s="71"/>
      <c r="G68" s="40"/>
    </row>
    <row r="69" spans="1:7" ht="15.75" collapsed="1" thickBot="1">
      <c r="A69" s="8" t="s">
        <v>68</v>
      </c>
      <c r="B69" s="19" t="s">
        <v>122</v>
      </c>
      <c r="C69" s="23" t="s">
        <v>120</v>
      </c>
      <c r="D69" s="10"/>
      <c r="E69" s="10"/>
      <c r="F69" s="25">
        <f>F70</f>
        <v>977.17448999999988</v>
      </c>
      <c r="G69" s="7"/>
    </row>
    <row r="70" spans="1:7" ht="42.75" customHeight="1" thickBot="1">
      <c r="A70" s="11" t="s">
        <v>62</v>
      </c>
      <c r="B70" s="20" t="s">
        <v>122</v>
      </c>
      <c r="C70" s="24" t="s">
        <v>120</v>
      </c>
      <c r="D70" s="10" t="s">
        <v>39</v>
      </c>
      <c r="E70" s="10"/>
      <c r="F70" s="27">
        <f>F71+F81</f>
        <v>977.17448999999988</v>
      </c>
      <c r="G70" s="7"/>
    </row>
    <row r="71" spans="1:7" ht="60.75" thickBot="1">
      <c r="A71" s="11" t="s">
        <v>69</v>
      </c>
      <c r="B71" s="20" t="s">
        <v>122</v>
      </c>
      <c r="C71" s="24" t="s">
        <v>120</v>
      </c>
      <c r="D71" s="10" t="s">
        <v>70</v>
      </c>
      <c r="E71" s="10"/>
      <c r="F71" s="27">
        <f>F72+F75+F77+F79</f>
        <v>479.62448999999998</v>
      </c>
      <c r="G71" s="7"/>
    </row>
    <row r="72" spans="1:7" ht="30.75" thickBot="1">
      <c r="A72" s="11" t="s">
        <v>71</v>
      </c>
      <c r="B72" s="20" t="s">
        <v>122</v>
      </c>
      <c r="C72" s="24" t="s">
        <v>120</v>
      </c>
      <c r="D72" s="10" t="s">
        <v>72</v>
      </c>
      <c r="E72" s="10"/>
      <c r="F72" s="27">
        <f>F73+F74</f>
        <v>419.62448999999998</v>
      </c>
      <c r="G72" s="7"/>
    </row>
    <row r="73" spans="1:7" ht="58.5" customHeight="1" thickBot="1">
      <c r="A73" s="11" t="s">
        <v>73</v>
      </c>
      <c r="B73" s="20" t="s">
        <v>122</v>
      </c>
      <c r="C73" s="24" t="s">
        <v>120</v>
      </c>
      <c r="D73" s="10" t="s">
        <v>74</v>
      </c>
      <c r="E73" s="10">
        <v>200</v>
      </c>
      <c r="F73" s="27">
        <v>261.62759999999997</v>
      </c>
      <c r="G73" s="7"/>
    </row>
    <row r="74" spans="1:7" ht="57.75" customHeight="1" thickBot="1">
      <c r="A74" s="11" t="s">
        <v>75</v>
      </c>
      <c r="B74" s="20" t="s">
        <v>122</v>
      </c>
      <c r="C74" s="24" t="s">
        <v>120</v>
      </c>
      <c r="D74" s="10" t="s">
        <v>76</v>
      </c>
      <c r="E74" s="10">
        <v>200</v>
      </c>
      <c r="F74" s="27">
        <v>157.99689000000001</v>
      </c>
      <c r="G74" s="7"/>
    </row>
    <row r="75" spans="1:7" ht="30.75" thickBot="1">
      <c r="A75" s="11" t="s">
        <v>77</v>
      </c>
      <c r="B75" s="20" t="s">
        <v>122</v>
      </c>
      <c r="C75" s="24" t="s">
        <v>120</v>
      </c>
      <c r="D75" s="10" t="s">
        <v>78</v>
      </c>
      <c r="E75" s="10"/>
      <c r="F75" s="27">
        <f>F76</f>
        <v>7</v>
      </c>
      <c r="G75" s="7"/>
    </row>
    <row r="76" spans="1:7" ht="68.25" customHeight="1" thickBot="1">
      <c r="A76" s="11" t="s">
        <v>79</v>
      </c>
      <c r="B76" s="20" t="s">
        <v>122</v>
      </c>
      <c r="C76" s="24" t="s">
        <v>120</v>
      </c>
      <c r="D76" s="10" t="s">
        <v>80</v>
      </c>
      <c r="E76" s="10">
        <v>200</v>
      </c>
      <c r="F76" s="27">
        <v>7</v>
      </c>
      <c r="G76" s="7"/>
    </row>
    <row r="77" spans="1:7" ht="45.75" thickBot="1">
      <c r="A77" s="11" t="s">
        <v>81</v>
      </c>
      <c r="B77" s="20" t="s">
        <v>122</v>
      </c>
      <c r="C77" s="24" t="s">
        <v>120</v>
      </c>
      <c r="D77" s="10" t="s">
        <v>82</v>
      </c>
      <c r="E77" s="10"/>
      <c r="F77" s="27">
        <f>F78</f>
        <v>47</v>
      </c>
      <c r="G77" s="7"/>
    </row>
    <row r="78" spans="1:7" ht="75.75" thickBot="1">
      <c r="A78" s="11" t="s">
        <v>83</v>
      </c>
      <c r="B78" s="20" t="s">
        <v>122</v>
      </c>
      <c r="C78" s="24" t="s">
        <v>120</v>
      </c>
      <c r="D78" s="10" t="s">
        <v>84</v>
      </c>
      <c r="E78" s="10">
        <v>200</v>
      </c>
      <c r="F78" s="27">
        <v>47</v>
      </c>
      <c r="G78" s="7"/>
    </row>
    <row r="79" spans="1:7" ht="88.5" customHeight="1" thickBot="1">
      <c r="A79" s="11" t="s">
        <v>85</v>
      </c>
      <c r="B79" s="20" t="s">
        <v>122</v>
      </c>
      <c r="C79" s="24" t="s">
        <v>120</v>
      </c>
      <c r="D79" s="10" t="s">
        <v>86</v>
      </c>
      <c r="E79" s="10"/>
      <c r="F79" s="27">
        <f>F80</f>
        <v>6</v>
      </c>
      <c r="G79" s="7"/>
    </row>
    <row r="80" spans="1:7" ht="75.75" thickBot="1">
      <c r="A80" s="11" t="s">
        <v>87</v>
      </c>
      <c r="B80" s="20" t="s">
        <v>122</v>
      </c>
      <c r="C80" s="24" t="s">
        <v>120</v>
      </c>
      <c r="D80" s="10" t="s">
        <v>88</v>
      </c>
      <c r="E80" s="10">
        <v>200</v>
      </c>
      <c r="F80" s="27">
        <v>6</v>
      </c>
      <c r="G80" s="7"/>
    </row>
    <row r="81" spans="1:9" ht="49.5" customHeight="1" thickBot="1">
      <c r="A81" s="11" t="s">
        <v>89</v>
      </c>
      <c r="B81" s="20" t="s">
        <v>122</v>
      </c>
      <c r="C81" s="24" t="s">
        <v>120</v>
      </c>
      <c r="D81" s="10" t="s">
        <v>90</v>
      </c>
      <c r="E81" s="10"/>
      <c r="F81" s="27">
        <f>F82</f>
        <v>497.54999999999995</v>
      </c>
      <c r="G81" s="7"/>
    </row>
    <row r="82" spans="1:9" ht="50.25" customHeight="1" thickBot="1">
      <c r="A82" s="11" t="s">
        <v>91</v>
      </c>
      <c r="B82" s="20" t="s">
        <v>122</v>
      </c>
      <c r="C82" s="24" t="s">
        <v>120</v>
      </c>
      <c r="D82" s="10" t="s">
        <v>133</v>
      </c>
      <c r="E82" s="10"/>
      <c r="F82" s="27">
        <f>F83+F84</f>
        <v>497.54999999999995</v>
      </c>
      <c r="G82" s="7"/>
    </row>
    <row r="83" spans="1:9" ht="81" customHeight="1" thickBot="1">
      <c r="A83" s="63" t="s">
        <v>92</v>
      </c>
      <c r="B83" s="29" t="s">
        <v>122</v>
      </c>
      <c r="C83" s="30" t="s">
        <v>120</v>
      </c>
      <c r="D83" s="31" t="s">
        <v>93</v>
      </c>
      <c r="E83" s="31">
        <v>200</v>
      </c>
      <c r="F83" s="72">
        <v>264.27499999999998</v>
      </c>
      <c r="G83" s="7"/>
    </row>
    <row r="84" spans="1:9" ht="63" customHeight="1" thickBot="1">
      <c r="A84" s="39" t="s">
        <v>146</v>
      </c>
      <c r="B84" s="62" t="s">
        <v>122</v>
      </c>
      <c r="C84" s="64" t="s">
        <v>120</v>
      </c>
      <c r="D84" s="61" t="s">
        <v>145</v>
      </c>
      <c r="E84" s="61">
        <v>200</v>
      </c>
      <c r="F84" s="71">
        <v>233.27500000000001</v>
      </c>
      <c r="G84" s="7"/>
      <c r="I84" s="65"/>
    </row>
    <row r="85" spans="1:9" ht="64.5" hidden="1" customHeight="1" outlineLevel="1" thickBot="1">
      <c r="A85" s="28" t="s">
        <v>126</v>
      </c>
      <c r="B85" s="66" t="s">
        <v>122</v>
      </c>
      <c r="C85" s="67" t="s">
        <v>122</v>
      </c>
      <c r="D85" s="33"/>
      <c r="E85" s="68">
        <v>400</v>
      </c>
      <c r="F85" s="73">
        <f>F86</f>
        <v>0</v>
      </c>
      <c r="G85" s="7"/>
    </row>
    <row r="86" spans="1:9" ht="61.5" hidden="1" customHeight="1" outlineLevel="1" thickBot="1">
      <c r="A86" s="28" t="s">
        <v>126</v>
      </c>
      <c r="B86" s="29" t="s">
        <v>122</v>
      </c>
      <c r="C86" s="30" t="s">
        <v>122</v>
      </c>
      <c r="D86" s="20" t="s">
        <v>127</v>
      </c>
      <c r="E86" s="32">
        <v>414</v>
      </c>
      <c r="F86" s="71"/>
      <c r="G86" s="7"/>
    </row>
    <row r="87" spans="1:9" ht="34.5" customHeight="1" collapsed="1">
      <c r="A87" s="49" t="s">
        <v>94</v>
      </c>
      <c r="B87" s="51" t="s">
        <v>123</v>
      </c>
      <c r="C87" s="45"/>
      <c r="D87" s="47"/>
      <c r="E87" s="47"/>
      <c r="F87" s="74"/>
      <c r="G87" s="42"/>
    </row>
    <row r="88" spans="1:9" ht="15.75" hidden="1" thickBot="1">
      <c r="A88" s="50"/>
      <c r="B88" s="52"/>
      <c r="C88" s="46"/>
      <c r="D88" s="48"/>
      <c r="E88" s="48"/>
      <c r="F88" s="75" t="s">
        <v>95</v>
      </c>
      <c r="G88" s="42"/>
    </row>
    <row r="89" spans="1:9" ht="15.75" thickBot="1">
      <c r="A89" s="8"/>
      <c r="B89" s="21"/>
      <c r="C89" s="21"/>
      <c r="D89" s="14"/>
      <c r="E89" s="14"/>
      <c r="F89" s="75">
        <f>F90</f>
        <v>2010.25</v>
      </c>
      <c r="G89" s="18"/>
    </row>
    <row r="90" spans="1:9" ht="45.75" thickBot="1">
      <c r="A90" s="11" t="s">
        <v>96</v>
      </c>
      <c r="B90" s="20" t="s">
        <v>123</v>
      </c>
      <c r="C90" s="20" t="s">
        <v>117</v>
      </c>
      <c r="D90" s="10" t="s">
        <v>97</v>
      </c>
      <c r="E90" s="10"/>
      <c r="F90" s="27">
        <f>F91</f>
        <v>2010.25</v>
      </c>
      <c r="G90" s="7"/>
    </row>
    <row r="91" spans="1:9" ht="58.5" customHeight="1" thickBot="1">
      <c r="A91" s="11" t="s">
        <v>98</v>
      </c>
      <c r="B91" s="20" t="s">
        <v>123</v>
      </c>
      <c r="C91" s="20" t="s">
        <v>117</v>
      </c>
      <c r="D91" s="10" t="s">
        <v>99</v>
      </c>
      <c r="E91" s="10"/>
      <c r="F91" s="27">
        <f>F92+F93+F94</f>
        <v>2010.25</v>
      </c>
      <c r="G91" s="7"/>
    </row>
    <row r="92" spans="1:9" ht="45.75" thickBot="1">
      <c r="A92" s="11" t="s">
        <v>100</v>
      </c>
      <c r="B92" s="20" t="s">
        <v>123</v>
      </c>
      <c r="C92" s="20" t="s">
        <v>117</v>
      </c>
      <c r="D92" s="10" t="s">
        <v>101</v>
      </c>
      <c r="E92" s="10">
        <v>800</v>
      </c>
      <c r="F92" s="27">
        <v>11</v>
      </c>
      <c r="G92" s="7"/>
    </row>
    <row r="93" spans="1:9" ht="165" customHeight="1" thickBot="1">
      <c r="A93" s="11" t="s">
        <v>102</v>
      </c>
      <c r="B93" s="20" t="s">
        <v>123</v>
      </c>
      <c r="C93" s="20" t="s">
        <v>117</v>
      </c>
      <c r="D93" s="10" t="s">
        <v>103</v>
      </c>
      <c r="E93" s="10">
        <v>100</v>
      </c>
      <c r="F93" s="27">
        <v>1497.7</v>
      </c>
      <c r="G93" s="7"/>
    </row>
    <row r="94" spans="1:9" ht="95.25" customHeight="1" thickBot="1">
      <c r="A94" s="11" t="s">
        <v>104</v>
      </c>
      <c r="B94" s="20" t="s">
        <v>123</v>
      </c>
      <c r="C94" s="20" t="s">
        <v>117</v>
      </c>
      <c r="D94" s="10" t="s">
        <v>103</v>
      </c>
      <c r="E94" s="10">
        <v>200</v>
      </c>
      <c r="F94" s="27">
        <v>501.55</v>
      </c>
      <c r="G94" s="7"/>
    </row>
    <row r="95" spans="1:9" ht="18.75" customHeight="1" thickBot="1">
      <c r="A95" s="8" t="s">
        <v>105</v>
      </c>
      <c r="B95" s="19">
        <v>10</v>
      </c>
      <c r="C95" s="20"/>
      <c r="D95" s="10"/>
      <c r="E95" s="10"/>
      <c r="F95" s="25">
        <f>F96</f>
        <v>100</v>
      </c>
      <c r="G95" s="7"/>
    </row>
    <row r="96" spans="1:9" ht="15.75" thickBot="1">
      <c r="A96" s="8" t="s">
        <v>106</v>
      </c>
      <c r="B96" s="19">
        <v>10</v>
      </c>
      <c r="C96" s="19" t="s">
        <v>117</v>
      </c>
      <c r="D96" s="10"/>
      <c r="E96" s="10"/>
      <c r="F96" s="25">
        <f>F97</f>
        <v>100</v>
      </c>
      <c r="G96" s="7"/>
    </row>
    <row r="97" spans="1:7" ht="67.5" customHeight="1" thickBot="1">
      <c r="A97" s="11" t="s">
        <v>12</v>
      </c>
      <c r="B97" s="20">
        <v>10</v>
      </c>
      <c r="C97" s="20" t="s">
        <v>117</v>
      </c>
      <c r="D97" s="10" t="s">
        <v>13</v>
      </c>
      <c r="E97" s="10"/>
      <c r="F97" s="27">
        <f>F98</f>
        <v>100</v>
      </c>
      <c r="G97" s="7"/>
    </row>
    <row r="98" spans="1:7" ht="60.75" thickBot="1">
      <c r="A98" s="11" t="s">
        <v>107</v>
      </c>
      <c r="B98" s="20">
        <v>10</v>
      </c>
      <c r="C98" s="20" t="s">
        <v>117</v>
      </c>
      <c r="D98" s="10" t="s">
        <v>108</v>
      </c>
      <c r="E98" s="10"/>
      <c r="F98" s="27">
        <f>F99</f>
        <v>100</v>
      </c>
      <c r="G98" s="7"/>
    </row>
    <row r="99" spans="1:7" ht="95.25" customHeight="1" thickBot="1">
      <c r="A99" s="11" t="s">
        <v>109</v>
      </c>
      <c r="B99" s="20">
        <v>10</v>
      </c>
      <c r="C99" s="20" t="s">
        <v>117</v>
      </c>
      <c r="D99" s="10" t="s">
        <v>110</v>
      </c>
      <c r="E99" s="10">
        <v>300</v>
      </c>
      <c r="F99" s="27">
        <v>100</v>
      </c>
      <c r="G99" s="7"/>
    </row>
    <row r="100" spans="1:7" ht="44.25" thickBot="1">
      <c r="A100" s="8" t="s">
        <v>111</v>
      </c>
      <c r="B100" s="19">
        <v>13</v>
      </c>
      <c r="C100" s="19"/>
      <c r="D100" s="9"/>
      <c r="E100" s="9"/>
      <c r="F100" s="25">
        <f>F101</f>
        <v>0.64439999999999997</v>
      </c>
      <c r="G100" s="7"/>
    </row>
    <row r="101" spans="1:7" ht="45" customHeight="1" thickBot="1">
      <c r="A101" s="8" t="s">
        <v>112</v>
      </c>
      <c r="B101" s="19">
        <v>13</v>
      </c>
      <c r="C101" s="19" t="s">
        <v>117</v>
      </c>
      <c r="D101" s="9"/>
      <c r="E101" s="9"/>
      <c r="F101" s="25">
        <f>F102</f>
        <v>0.64439999999999997</v>
      </c>
      <c r="G101" s="7"/>
    </row>
    <row r="102" spans="1:7" ht="63.75" customHeight="1" thickBot="1">
      <c r="A102" s="11" t="s">
        <v>12</v>
      </c>
      <c r="B102" s="20">
        <v>13</v>
      </c>
      <c r="C102" s="20" t="s">
        <v>117</v>
      </c>
      <c r="D102" s="10" t="s">
        <v>13</v>
      </c>
      <c r="E102" s="10"/>
      <c r="F102" s="27">
        <f>F103</f>
        <v>0.64439999999999997</v>
      </c>
      <c r="G102" s="7"/>
    </row>
    <row r="103" spans="1:7" ht="65.25" customHeight="1" thickBot="1">
      <c r="A103" s="11" t="s">
        <v>113</v>
      </c>
      <c r="B103" s="20">
        <v>13</v>
      </c>
      <c r="C103" s="20" t="s">
        <v>117</v>
      </c>
      <c r="D103" s="10" t="s">
        <v>114</v>
      </c>
      <c r="E103" s="10"/>
      <c r="F103" s="27">
        <f>F104</f>
        <v>0.64439999999999997</v>
      </c>
      <c r="G103" s="7"/>
    </row>
    <row r="104" spans="1:7" ht="77.25" customHeight="1" thickBot="1">
      <c r="A104" s="11" t="s">
        <v>115</v>
      </c>
      <c r="B104" s="20">
        <v>13</v>
      </c>
      <c r="C104" s="20" t="s">
        <v>117</v>
      </c>
      <c r="D104" s="10" t="s">
        <v>116</v>
      </c>
      <c r="E104" s="10">
        <v>700</v>
      </c>
      <c r="F104" s="27">
        <v>0.64439999999999997</v>
      </c>
      <c r="G104" s="7"/>
    </row>
    <row r="105" spans="1:7">
      <c r="A105" s="1"/>
    </row>
  </sheetData>
  <mergeCells count="19">
    <mergeCell ref="A2:F2"/>
    <mergeCell ref="A3:F3"/>
    <mergeCell ref="A4:F4"/>
    <mergeCell ref="A8:F8"/>
    <mergeCell ref="A7:F7"/>
    <mergeCell ref="A51:A54"/>
    <mergeCell ref="B51:B54"/>
    <mergeCell ref="C51:C54"/>
    <mergeCell ref="D51:D54"/>
    <mergeCell ref="E51:E54"/>
    <mergeCell ref="A1:F1"/>
    <mergeCell ref="A5:F5"/>
    <mergeCell ref="G51:G54"/>
    <mergeCell ref="G87:G88"/>
    <mergeCell ref="A87:A88"/>
    <mergeCell ref="B87:B88"/>
    <mergeCell ref="C87:C88"/>
    <mergeCell ref="D87:D88"/>
    <mergeCell ref="E87:E8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2024-11-25T11:11:01Z</dcterms:modified>
</cp:coreProperties>
</file>