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83" i="1"/>
  <c r="G83"/>
  <c r="H66"/>
  <c r="G66"/>
  <c r="H68"/>
  <c r="G68"/>
  <c r="G103"/>
  <c r="G102" s="1"/>
  <c r="G101" s="1"/>
  <c r="G100" s="1"/>
  <c r="H103"/>
  <c r="H102" s="1"/>
  <c r="H101" s="1"/>
  <c r="H100" s="1"/>
  <c r="H96"/>
  <c r="H95" s="1"/>
  <c r="H94" s="1"/>
  <c r="H93" s="1"/>
  <c r="H91"/>
  <c r="H90" s="1"/>
  <c r="H89" s="1"/>
  <c r="H88" s="1"/>
  <c r="H86"/>
  <c r="H82"/>
  <c r="H80"/>
  <c r="H78"/>
  <c r="H76"/>
  <c r="H73"/>
  <c r="H64"/>
  <c r="H58"/>
  <c r="H56"/>
  <c r="H50"/>
  <c r="H49" s="1"/>
  <c r="H48" s="1"/>
  <c r="H47" s="1"/>
  <c r="H45"/>
  <c r="H44" s="1"/>
  <c r="H40"/>
  <c r="H39" s="1"/>
  <c r="H38" s="1"/>
  <c r="H37" s="1"/>
  <c r="H35"/>
  <c r="H34" s="1"/>
  <c r="H33" s="1"/>
  <c r="H31"/>
  <c r="H30" s="1"/>
  <c r="H29" s="1"/>
  <c r="H25"/>
  <c r="H24" s="1"/>
  <c r="H23" s="1"/>
  <c r="H20"/>
  <c r="H19" s="1"/>
  <c r="H18" s="1"/>
  <c r="G58"/>
  <c r="G56"/>
  <c r="G55" s="1"/>
  <c r="G45"/>
  <c r="G44" s="1"/>
  <c r="G86"/>
  <c r="G20"/>
  <c r="G19" s="1"/>
  <c r="G25"/>
  <c r="G24" s="1"/>
  <c r="G96"/>
  <c r="G95" s="1"/>
  <c r="G94" s="1"/>
  <c r="G93" s="1"/>
  <c r="G91"/>
  <c r="G90" s="1"/>
  <c r="G89" s="1"/>
  <c r="G88" s="1"/>
  <c r="G82"/>
  <c r="G80"/>
  <c r="G78"/>
  <c r="G76"/>
  <c r="G73"/>
  <c r="G64"/>
  <c r="G50"/>
  <c r="G49" s="1"/>
  <c r="G48" s="1"/>
  <c r="G47" s="1"/>
  <c r="G40"/>
  <c r="G39" s="1"/>
  <c r="G38" s="1"/>
  <c r="G37" s="1"/>
  <c r="G35"/>
  <c r="G34" s="1"/>
  <c r="G33" s="1"/>
  <c r="G31"/>
  <c r="G30" s="1"/>
  <c r="G29" s="1"/>
  <c r="H63" l="1"/>
  <c r="G63"/>
  <c r="G62" s="1"/>
  <c r="H62"/>
  <c r="G43"/>
  <c r="H72"/>
  <c r="H71" s="1"/>
  <c r="H70" s="1"/>
  <c r="H61" s="1"/>
  <c r="H55"/>
  <c r="H54" s="1"/>
  <c r="H53" s="1"/>
  <c r="H52" s="1"/>
  <c r="H43"/>
  <c r="H17"/>
  <c r="G18"/>
  <c r="G17" s="1"/>
  <c r="G54"/>
  <c r="G53" s="1"/>
  <c r="G52" s="1"/>
  <c r="G23"/>
  <c r="G72"/>
  <c r="H12" l="1"/>
  <c r="H11" s="1"/>
  <c r="G71"/>
  <c r="G70" s="1"/>
  <c r="G61" s="1"/>
  <c r="G12" s="1"/>
  <c r="G11" s="1"/>
</calcChain>
</file>

<file path=xl/sharedStrings.xml><?xml version="1.0" encoding="utf-8"?>
<sst xmlns="http://schemas.openxmlformats.org/spreadsheetml/2006/main" count="319" uniqueCount="151">
  <si>
    <t>к Решению Совета народных депутатов поселения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</si>
  <si>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</si>
  <si>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</si>
  <si>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</si>
  <si>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</si>
  <si>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</si>
  <si>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</si>
  <si>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</si>
  <si>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ВСЕГО:</t>
  </si>
  <si>
    <t>АДМИНИСТРАЦИЯ ЯРКОВСКОГО СЕЛЬСКОГО ПОСЕЛЕНИЯ НОВОХОПЁРСКОГО МУНИЦИПАЛЬНОГО РАЙОНА ВОРОНЕЖСКОЙ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</si>
  <si>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</si>
  <si>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</si>
  <si>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</si>
  <si>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</si>
  <si>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</si>
  <si>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</si>
  <si>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</si>
  <si>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</si>
  <si>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</si>
  <si>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</si>
  <si>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</si>
  <si>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</si>
  <si>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</si>
  <si>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</si>
  <si>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</si>
  <si>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</si>
  <si>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</si>
  <si>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</si>
  <si>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</si>
  <si>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</si>
  <si>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</si>
  <si>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</si>
  <si>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</si>
  <si>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</si>
  <si>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</si>
  <si>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</si>
  <si>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</si>
  <si>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</si>
  <si>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</si>
  <si>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</si>
  <si>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</si>
  <si>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</si>
  <si>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</si>
  <si>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</si>
  <si>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</si>
  <si>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</si>
  <si>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</si>
  <si>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</si>
  <si>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</si>
  <si>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</si>
  <si>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</si>
  <si>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</si>
  <si>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</si>
  <si>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</si>
  <si>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</si>
  <si>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</si>
  <si>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</si>
  <si>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</si>
  <si>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</si>
  <si>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</si>
  <si>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</si>
  <si>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</si>
  <si>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</si>
  <si>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</si>
  <si>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</si>
  <si>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</si>
  <si>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r>
  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</t>
    </r>
    <r>
      <rPr>
        <sz val="10"/>
        <color theme="1"/>
        <rFont val="Times New Roman"/>
        <family val="1"/>
        <charset val="204"/>
      </rPr>
      <t>)</t>
    </r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</si>
  <si>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</si>
  <si>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</si>
  <si>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</si>
  <si>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</si>
  <si>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</si>
  <si>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</si>
  <si>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</si>
  <si>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</si>
  <si>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</si>
  <si>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</si>
  <si>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</si>
  <si>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</si>
  <si>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</si>
  <si>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</si>
  <si>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</si>
  <si>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</si>
  <si>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</si>
  <si>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</si>
  <si>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</si>
  <si>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</si>
  <si>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</si>
  <si>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</si>
  <si>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</si>
  <si>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</si>
  <si>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</si>
  <si>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</si>
  <si>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</si>
  <si>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</si>
  <si>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СОЦИАЛЬНАЯ ПОЛИТИКА</t>
  </si>
  <si>
    <t>Пенсионное обеспечение</t>
  </si>
  <si>
    <t>О1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</si>
  <si>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</si>
  <si>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</si>
  <si>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</si>
  <si>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</si>
  <si>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</si>
  <si>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</si>
  <si>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</si>
  <si>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</si>
  <si>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</si>
  <si>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</si>
  <si>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МУНИЦИПАЛЬНОЕ КАЗЕННОЕ УЧРЕЖДЕНИЕ КУЛЬТУРЫ «ЯРКОВСКИЙ КУЛЬТУРНО-ДОСУГОВЫЙ ЦЕНТР»</t>
  </si>
  <si>
    <t>1 883,00000</t>
  </si>
  <si>
    <t>КУЛЬТУРА, КИНЕМАТОГРАФИЯ</t>
  </si>
  <si>
    <t>Культура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</si>
  <si>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</si>
  <si>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</si>
  <si>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</si>
  <si>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</si>
  <si>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</si>
  <si>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</si>
  <si>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</si>
  <si>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</si>
  <si>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</si>
  <si>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</si>
  <si>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</si>
  <si>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</si>
  <si>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</si>
  <si>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</si>
  <si>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</si>
  <si>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</si>
  <si>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</si>
  <si>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</si>
  <si>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</si>
  <si>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</si>
  <si>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</si>
  <si>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</si>
  <si>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10</t>
  </si>
  <si>
    <t xml:space="preserve"> 03 4 02 91440</t>
  </si>
  <si>
    <t>03 4 02 91440</t>
  </si>
  <si>
    <t xml:space="preserve">"О  бюджете Ярковского сельского поселения на 2025 год </t>
  </si>
  <si>
    <t>и плановый период 2026 и 2027 годов»</t>
  </si>
  <si>
    <t xml:space="preserve">от «» декабря 2024г.№ </t>
  </si>
  <si>
    <t>Ведомственная структура расходов бюджета поселения на плановый перид 2026-2027год</t>
  </si>
  <si>
    <t>Приложение 6</t>
  </si>
  <si>
    <t>03 0 04 00000</t>
  </si>
  <si>
    <t>Основное мероприятие "Система обращения с твердыми коммунальными отходами"</t>
  </si>
  <si>
    <t>03 0 02 00000</t>
  </si>
  <si>
    <t>03 0 02 S8910</t>
  </si>
  <si>
    <t>Основное мероприятие "Развитие водоснабжения"</t>
  </si>
  <si>
    <t>Расходы бюджета поселения на ремонт и содержание водоснабжения за счет средств областного бюджета (Бюджетные инвестиции в объекты капитального строительства)</t>
  </si>
  <si>
    <t>03 0 02 90130</t>
  </si>
  <si>
    <t>03 2 02 Z8520</t>
  </si>
  <si>
    <t>Места зон массового отдыха (Закупка товаров, работ и услуг для обеспечения государственных (муниципальных)  нужд)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</si>
</sst>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11">
      <alignment horizontal="left" wrapText="1"/>
    </xf>
    <xf numFmtId="49" fontId="9" fillId="0" borderId="12">
      <alignment horizontal="center" wrapText="1"/>
    </xf>
  </cellStyleXfs>
  <cellXfs count="66">
    <xf numFmtId="0" fontId="0" fillId="0" borderId="0" xfId="0"/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0" fontId="3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164" fontId="0" fillId="0" borderId="0" xfId="0" applyNumberFormat="1"/>
    <xf numFmtId="0" fontId="3" fillId="0" borderId="10" xfId="0" applyFont="1" applyBorder="1" applyAlignment="1">
      <alignment wrapText="1"/>
    </xf>
    <xf numFmtId="0" fontId="7" fillId="0" borderId="6" xfId="0" applyFont="1" applyBorder="1" applyAlignment="1">
      <alignment horizontal="center"/>
    </xf>
    <xf numFmtId="164" fontId="7" fillId="0" borderId="9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/>
    </xf>
    <xf numFmtId="0" fontId="0" fillId="0" borderId="13" xfId="0" applyBorder="1"/>
    <xf numFmtId="0" fontId="7" fillId="0" borderId="14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3" xfId="0" applyFont="1" applyBorder="1"/>
    <xf numFmtId="164" fontId="3" fillId="0" borderId="16" xfId="0" applyNumberFormat="1" applyFont="1" applyBorder="1" applyAlignment="1">
      <alignment horizontal="center"/>
    </xf>
    <xf numFmtId="164" fontId="7" fillId="0" borderId="16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6" xfId="0" applyFont="1" applyBorder="1" applyAlignment="1">
      <alignment horizontal="center" vertical="top" wrapText="1"/>
    </xf>
    <xf numFmtId="0" fontId="0" fillId="0" borderId="19" xfId="0" applyBorder="1"/>
    <xf numFmtId="0" fontId="7" fillId="0" borderId="6" xfId="0" applyFont="1" applyBorder="1" applyAlignment="1">
      <alignment horizontal="center" wrapText="1"/>
    </xf>
    <xf numFmtId="0" fontId="0" fillId="0" borderId="18" xfId="0" applyBorder="1"/>
    <xf numFmtId="0" fontId="7" fillId="0" borderId="15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7" fillId="0" borderId="9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/>
    </xf>
    <xf numFmtId="49" fontId="8" fillId="0" borderId="16" xfId="2" applyNumberFormat="1" applyFont="1" applyBorder="1" applyProtection="1">
      <alignment horizontal="center" wrapText="1"/>
    </xf>
    <xf numFmtId="0" fontId="8" fillId="0" borderId="16" xfId="1" applyNumberFormat="1" applyFont="1" applyBorder="1" applyProtection="1">
      <alignment horizontal="left" wrapText="1"/>
    </xf>
    <xf numFmtId="0" fontId="2" fillId="0" borderId="0" xfId="0" applyFont="1" applyAlignment="1">
      <alignment horizontal="right"/>
    </xf>
    <xf numFmtId="164" fontId="7" fillId="0" borderId="17" xfId="0" applyNumberFormat="1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9" xfId="0" applyFont="1" applyBorder="1" applyAlignment="1">
      <alignment horizontal="right"/>
    </xf>
    <xf numFmtId="0" fontId="5" fillId="0" borderId="6" xfId="0" applyFont="1" applyBorder="1" applyAlignment="1">
      <alignment wrapText="1"/>
    </xf>
    <xf numFmtId="0" fontId="5" fillId="0" borderId="1" xfId="0" applyFont="1" applyBorder="1" applyAlignment="1">
      <alignment wrapText="1"/>
    </xf>
    <xf numFmtId="49" fontId="3" fillId="0" borderId="6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center" wrapText="1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6"/>
  <sheetViews>
    <sheetView tabSelected="1" topLeftCell="A42" workbookViewId="0">
      <selection activeCell="I21" sqref="I21"/>
    </sheetView>
  </sheetViews>
  <sheetFormatPr defaultRowHeight="15" outlineLevelRow="1"/>
  <cols>
    <col min="1" max="1" width="27.140625" customWidth="1"/>
    <col min="2" max="2" width="4.42578125" customWidth="1"/>
    <col min="3" max="3" width="4.85546875" customWidth="1"/>
    <col min="4" max="4" width="4.5703125" customWidth="1"/>
    <col min="5" max="5" width="13.28515625" customWidth="1"/>
    <col min="6" max="6" width="5.140625" customWidth="1"/>
    <col min="7" max="7" width="13.5703125" customWidth="1"/>
    <col min="8" max="8" width="13.85546875" customWidth="1"/>
    <col min="9" max="9" width="14" customWidth="1"/>
  </cols>
  <sheetData>
    <row r="1" spans="1:9" ht="15.75">
      <c r="A1" s="44" t="s">
        <v>141</v>
      </c>
      <c r="B1" s="44"/>
      <c r="C1" s="44"/>
      <c r="D1" s="44"/>
      <c r="E1" s="44"/>
      <c r="F1" s="44"/>
      <c r="G1" s="44"/>
      <c r="H1" s="44"/>
    </row>
    <row r="2" spans="1:9" ht="15.75">
      <c r="A2" s="44" t="s">
        <v>0</v>
      </c>
      <c r="B2" s="44"/>
      <c r="C2" s="44"/>
      <c r="D2" s="44"/>
      <c r="E2" s="44"/>
      <c r="F2" s="44"/>
      <c r="G2" s="44"/>
      <c r="H2" s="44"/>
    </row>
    <row r="3" spans="1:9" ht="15.75">
      <c r="A3" s="44" t="s">
        <v>137</v>
      </c>
      <c r="B3" s="44"/>
      <c r="C3" s="44"/>
      <c r="D3" s="44"/>
      <c r="E3" s="44"/>
      <c r="F3" s="44"/>
      <c r="G3" s="44"/>
      <c r="H3" s="44"/>
    </row>
    <row r="4" spans="1:9" ht="15.75">
      <c r="A4" s="44" t="s">
        <v>138</v>
      </c>
      <c r="B4" s="44"/>
      <c r="C4" s="44"/>
      <c r="D4" s="44"/>
      <c r="E4" s="44"/>
      <c r="F4" s="44"/>
      <c r="G4" s="44"/>
      <c r="H4" s="44"/>
    </row>
    <row r="5" spans="1:9" ht="15.75">
      <c r="A5" s="44" t="s">
        <v>139</v>
      </c>
      <c r="B5" s="44"/>
      <c r="C5" s="44"/>
      <c r="D5" s="44"/>
      <c r="E5" s="44"/>
      <c r="F5" s="44"/>
      <c r="G5" s="44"/>
      <c r="H5" s="44"/>
    </row>
    <row r="6" spans="1:9" ht="41.25" customHeight="1">
      <c r="A6" s="65" t="s">
        <v>140</v>
      </c>
      <c r="B6" s="65"/>
      <c r="C6" s="65"/>
      <c r="D6" s="65"/>
      <c r="E6" s="65"/>
      <c r="F6" s="65"/>
      <c r="G6" s="65"/>
      <c r="H6" s="65"/>
    </row>
    <row r="7" spans="1:9" ht="16.5" thickBot="1">
      <c r="A7" s="57"/>
      <c r="B7" s="57"/>
      <c r="C7" s="57"/>
      <c r="D7" s="57"/>
      <c r="E7" s="57"/>
      <c r="F7" s="57"/>
      <c r="G7" s="57"/>
      <c r="H7" s="64" t="s">
        <v>1</v>
      </c>
    </row>
    <row r="8" spans="1:9" ht="15.75" customHeight="1">
      <c r="A8" s="19" t="s">
        <v>2</v>
      </c>
      <c r="B8" s="23" t="s">
        <v>3</v>
      </c>
      <c r="C8" s="24" t="s">
        <v>4</v>
      </c>
      <c r="D8" s="24" t="s">
        <v>5</v>
      </c>
      <c r="E8" s="24" t="s">
        <v>6</v>
      </c>
      <c r="F8" s="34" t="s">
        <v>7</v>
      </c>
      <c r="G8" s="32">
        <v>2026</v>
      </c>
      <c r="H8" s="32">
        <v>2027</v>
      </c>
    </row>
    <row r="9" spans="1:9">
      <c r="A9" s="26"/>
      <c r="B9" s="22"/>
      <c r="C9" s="22"/>
      <c r="D9" s="22"/>
      <c r="E9" s="22"/>
      <c r="F9" s="31"/>
      <c r="G9" s="33"/>
      <c r="H9" s="33"/>
    </row>
    <row r="10" spans="1:9" ht="15.75" thickBot="1">
      <c r="A10" s="25">
        <v>1</v>
      </c>
      <c r="B10" s="2">
        <v>2</v>
      </c>
      <c r="C10" s="3">
        <v>3</v>
      </c>
      <c r="D10" s="3">
        <v>4</v>
      </c>
      <c r="E10" s="3">
        <v>5</v>
      </c>
      <c r="F10" s="35">
        <v>6</v>
      </c>
      <c r="G10" s="36">
        <v>7</v>
      </c>
      <c r="H10" s="29">
        <v>8</v>
      </c>
    </row>
    <row r="11" spans="1:9" ht="21" customHeight="1" thickBot="1">
      <c r="A11" s="1" t="s">
        <v>8</v>
      </c>
      <c r="B11" s="2"/>
      <c r="C11" s="3"/>
      <c r="D11" s="3"/>
      <c r="E11" s="3"/>
      <c r="F11" s="3"/>
      <c r="G11" s="20">
        <f>G12+G100</f>
        <v>14839.27189</v>
      </c>
      <c r="H11" s="28">
        <f>H12+H100</f>
        <v>49647.571889999999</v>
      </c>
      <c r="I11" s="17"/>
    </row>
    <row r="12" spans="1:9" ht="135" customHeight="1" thickBot="1">
      <c r="A12" s="51" t="s">
        <v>9</v>
      </c>
      <c r="B12" s="30"/>
      <c r="C12" s="54"/>
      <c r="D12" s="54"/>
      <c r="E12" s="54"/>
      <c r="F12" s="54"/>
      <c r="G12" s="48">
        <f>G17+G37+G43+G52+G61+G88+G93</f>
        <v>14055.27189</v>
      </c>
      <c r="H12" s="45">
        <f>H17+H37+H43+H52+H61+H88+H93</f>
        <v>49293.571889999999</v>
      </c>
    </row>
    <row r="13" spans="1:9" ht="15" hidden="1" customHeight="1">
      <c r="A13" s="52"/>
      <c r="B13" s="4"/>
      <c r="C13" s="55"/>
      <c r="D13" s="55"/>
      <c r="E13" s="55"/>
      <c r="F13" s="55"/>
      <c r="G13" s="49"/>
      <c r="H13" s="46"/>
    </row>
    <row r="14" spans="1:9" ht="15" hidden="1" customHeight="1">
      <c r="A14" s="52"/>
      <c r="B14" s="4"/>
      <c r="C14" s="55"/>
      <c r="D14" s="55"/>
      <c r="E14" s="55"/>
      <c r="F14" s="55"/>
      <c r="G14" s="49"/>
      <c r="H14" s="46"/>
    </row>
    <row r="15" spans="1:9" ht="15" hidden="1" customHeight="1">
      <c r="A15" s="52"/>
      <c r="B15" s="5"/>
      <c r="C15" s="55"/>
      <c r="D15" s="55"/>
      <c r="E15" s="55"/>
      <c r="F15" s="55"/>
      <c r="G15" s="49"/>
      <c r="H15" s="46"/>
    </row>
    <row r="16" spans="1:9" ht="0.75" customHeight="1" thickBot="1">
      <c r="A16" s="53"/>
      <c r="B16" s="5">
        <v>914</v>
      </c>
      <c r="C16" s="56"/>
      <c r="D16" s="56"/>
      <c r="E16" s="56"/>
      <c r="F16" s="56"/>
      <c r="G16" s="50"/>
      <c r="H16" s="47"/>
    </row>
    <row r="17" spans="1:8" ht="30.75" thickBot="1">
      <c r="A17" s="6" t="s">
        <v>10</v>
      </c>
      <c r="B17" s="12">
        <v>914</v>
      </c>
      <c r="C17" s="15" t="s">
        <v>121</v>
      </c>
      <c r="D17" s="15"/>
      <c r="E17" s="8"/>
      <c r="F17" s="8"/>
      <c r="G17" s="20">
        <f>G18+G24+G29+G34</f>
        <v>2088.8029999999999</v>
      </c>
      <c r="H17" s="28">
        <f>H18+H24+H29+H34</f>
        <v>351.803</v>
      </c>
    </row>
    <row r="18" spans="1:8" ht="63" customHeight="1" thickBot="1">
      <c r="A18" s="6" t="s">
        <v>11</v>
      </c>
      <c r="B18" s="7"/>
      <c r="C18" s="15" t="s">
        <v>121</v>
      </c>
      <c r="D18" s="15" t="s">
        <v>122</v>
      </c>
      <c r="E18" s="8"/>
      <c r="F18" s="8"/>
      <c r="G18" s="21">
        <f>G19</f>
        <v>780</v>
      </c>
      <c r="H18" s="27">
        <f>H19</f>
        <v>130</v>
      </c>
    </row>
    <row r="19" spans="1:8" ht="77.25" customHeight="1" thickBot="1">
      <c r="A19" s="6" t="s">
        <v>12</v>
      </c>
      <c r="B19" s="7"/>
      <c r="C19" s="15" t="s">
        <v>121</v>
      </c>
      <c r="D19" s="15" t="s">
        <v>122</v>
      </c>
      <c r="E19" s="8" t="s">
        <v>13</v>
      </c>
      <c r="F19" s="8"/>
      <c r="G19" s="21">
        <f>G20</f>
        <v>780</v>
      </c>
      <c r="H19" s="27">
        <f>H20</f>
        <v>130</v>
      </c>
    </row>
    <row r="20" spans="1:8" ht="80.25" customHeight="1" thickBot="1">
      <c r="A20" s="6" t="s">
        <v>14</v>
      </c>
      <c r="B20" s="7"/>
      <c r="C20" s="15" t="s">
        <v>121</v>
      </c>
      <c r="D20" s="15" t="s">
        <v>122</v>
      </c>
      <c r="E20" s="8" t="s">
        <v>15</v>
      </c>
      <c r="F20" s="8"/>
      <c r="G20" s="21">
        <f>G21+G22</f>
        <v>780</v>
      </c>
      <c r="H20" s="27">
        <f>H21+H22</f>
        <v>130</v>
      </c>
    </row>
    <row r="21" spans="1:8" ht="201.75" customHeight="1" thickBot="1">
      <c r="A21" s="6" t="s">
        <v>16</v>
      </c>
      <c r="B21" s="7"/>
      <c r="C21" s="15" t="s">
        <v>121</v>
      </c>
      <c r="D21" s="15" t="s">
        <v>122</v>
      </c>
      <c r="E21" s="8" t="s">
        <v>17</v>
      </c>
      <c r="F21" s="8">
        <v>100</v>
      </c>
      <c r="G21" s="21">
        <v>780</v>
      </c>
      <c r="H21" s="27">
        <v>130</v>
      </c>
    </row>
    <row r="22" spans="1:8" ht="153.75" customHeight="1" thickBot="1">
      <c r="A22" s="6" t="s">
        <v>128</v>
      </c>
      <c r="B22" s="7"/>
      <c r="C22" s="15" t="s">
        <v>121</v>
      </c>
      <c r="D22" s="15" t="s">
        <v>122</v>
      </c>
      <c r="E22" s="8" t="s">
        <v>129</v>
      </c>
      <c r="F22" s="8">
        <v>100</v>
      </c>
      <c r="G22" s="21"/>
      <c r="H22" s="27"/>
    </row>
    <row r="23" spans="1:8" ht="120.75" thickBot="1">
      <c r="A23" s="13" t="s">
        <v>18</v>
      </c>
      <c r="B23" s="7"/>
      <c r="C23" s="15" t="s">
        <v>121</v>
      </c>
      <c r="D23" s="15" t="s">
        <v>123</v>
      </c>
      <c r="E23" s="8"/>
      <c r="F23" s="8"/>
      <c r="G23" s="21">
        <f>G24</f>
        <v>1284</v>
      </c>
      <c r="H23" s="27">
        <f>H24</f>
        <v>197</v>
      </c>
    </row>
    <row r="24" spans="1:8" ht="74.25" customHeight="1" thickBot="1">
      <c r="A24" s="6" t="s">
        <v>12</v>
      </c>
      <c r="B24" s="7"/>
      <c r="C24" s="15" t="s">
        <v>121</v>
      </c>
      <c r="D24" s="15" t="s">
        <v>123</v>
      </c>
      <c r="E24" s="8" t="s">
        <v>13</v>
      </c>
      <c r="F24" s="8"/>
      <c r="G24" s="21">
        <f>G25</f>
        <v>1284</v>
      </c>
      <c r="H24" s="27">
        <f>H25</f>
        <v>197</v>
      </c>
    </row>
    <row r="25" spans="1:8" ht="77.25" customHeight="1" thickBot="1">
      <c r="A25" s="6" t="s">
        <v>14</v>
      </c>
      <c r="B25" s="7"/>
      <c r="C25" s="15" t="s">
        <v>121</v>
      </c>
      <c r="D25" s="15" t="s">
        <v>123</v>
      </c>
      <c r="E25" s="8" t="s">
        <v>15</v>
      </c>
      <c r="F25" s="8"/>
      <c r="G25" s="21">
        <f>G26+G27+G28</f>
        <v>1284</v>
      </c>
      <c r="H25" s="27">
        <f>H26+H27+H28</f>
        <v>197</v>
      </c>
    </row>
    <row r="26" spans="1:8" ht="71.25" customHeight="1" thickBot="1">
      <c r="A26" s="6" t="s">
        <v>19</v>
      </c>
      <c r="B26" s="7"/>
      <c r="C26" s="15" t="s">
        <v>121</v>
      </c>
      <c r="D26" s="15" t="s">
        <v>123</v>
      </c>
      <c r="E26" s="8" t="s">
        <v>20</v>
      </c>
      <c r="F26" s="8">
        <v>800</v>
      </c>
      <c r="G26" s="21">
        <v>0</v>
      </c>
      <c r="H26" s="27">
        <v>0</v>
      </c>
    </row>
    <row r="27" spans="1:8" ht="203.25" customHeight="1" thickBot="1">
      <c r="A27" s="6" t="s">
        <v>16</v>
      </c>
      <c r="B27" s="7"/>
      <c r="C27" s="15" t="s">
        <v>121</v>
      </c>
      <c r="D27" s="15" t="s">
        <v>123</v>
      </c>
      <c r="E27" s="8" t="s">
        <v>17</v>
      </c>
      <c r="F27" s="8">
        <v>100</v>
      </c>
      <c r="G27" s="21">
        <v>1236</v>
      </c>
      <c r="H27" s="27">
        <v>195</v>
      </c>
    </row>
    <row r="28" spans="1:8" ht="128.25" customHeight="1" thickBot="1">
      <c r="A28" s="6" t="s">
        <v>21</v>
      </c>
      <c r="B28" s="7"/>
      <c r="C28" s="15" t="s">
        <v>121</v>
      </c>
      <c r="D28" s="15" t="s">
        <v>123</v>
      </c>
      <c r="E28" s="8" t="s">
        <v>17</v>
      </c>
      <c r="F28" s="8">
        <v>200</v>
      </c>
      <c r="G28" s="21">
        <v>48</v>
      </c>
      <c r="H28" s="27">
        <v>2</v>
      </c>
    </row>
    <row r="29" spans="1:8" ht="21.75" customHeight="1" thickBot="1">
      <c r="A29" s="6" t="s">
        <v>22</v>
      </c>
      <c r="B29" s="7"/>
      <c r="C29" s="15" t="s">
        <v>121</v>
      </c>
      <c r="D29" s="15">
        <v>11</v>
      </c>
      <c r="E29" s="8"/>
      <c r="F29" s="8"/>
      <c r="G29" s="21">
        <f t="shared" ref="G29:H31" si="0">G30</f>
        <v>5</v>
      </c>
      <c r="H29" s="27">
        <f t="shared" si="0"/>
        <v>5</v>
      </c>
    </row>
    <row r="30" spans="1:8" ht="57.75" customHeight="1" thickBot="1">
      <c r="A30" s="6" t="s">
        <v>12</v>
      </c>
      <c r="B30" s="7"/>
      <c r="C30" s="15" t="s">
        <v>121</v>
      </c>
      <c r="D30" s="15">
        <v>11</v>
      </c>
      <c r="E30" s="8" t="s">
        <v>13</v>
      </c>
      <c r="F30" s="8"/>
      <c r="G30" s="21">
        <f t="shared" si="0"/>
        <v>5</v>
      </c>
      <c r="H30" s="27">
        <f t="shared" si="0"/>
        <v>5</v>
      </c>
    </row>
    <row r="31" spans="1:8" ht="87.75" customHeight="1" thickBot="1">
      <c r="A31" s="6" t="s">
        <v>23</v>
      </c>
      <c r="B31" s="7"/>
      <c r="C31" s="15" t="s">
        <v>121</v>
      </c>
      <c r="D31" s="15">
        <v>11</v>
      </c>
      <c r="E31" s="8" t="s">
        <v>24</v>
      </c>
      <c r="F31" s="8"/>
      <c r="G31" s="21">
        <f t="shared" si="0"/>
        <v>5</v>
      </c>
      <c r="H31" s="27">
        <f t="shared" si="0"/>
        <v>5</v>
      </c>
    </row>
    <row r="32" spans="1:8" ht="111" customHeight="1" thickBot="1">
      <c r="A32" s="6" t="s">
        <v>25</v>
      </c>
      <c r="B32" s="7"/>
      <c r="C32" s="15" t="s">
        <v>121</v>
      </c>
      <c r="D32" s="15">
        <v>11</v>
      </c>
      <c r="E32" s="8" t="s">
        <v>26</v>
      </c>
      <c r="F32" s="8">
        <v>800</v>
      </c>
      <c r="G32" s="21">
        <v>5</v>
      </c>
      <c r="H32" s="27">
        <v>5</v>
      </c>
    </row>
    <row r="33" spans="1:8" ht="51" customHeight="1" thickBot="1">
      <c r="A33" s="9" t="s">
        <v>27</v>
      </c>
      <c r="B33" s="10"/>
      <c r="C33" s="15" t="s">
        <v>121</v>
      </c>
      <c r="D33" s="15">
        <v>13</v>
      </c>
      <c r="E33" s="8"/>
      <c r="F33" s="8"/>
      <c r="G33" s="21">
        <f t="shared" ref="G33:H35" si="1">G34</f>
        <v>19.803000000000001</v>
      </c>
      <c r="H33" s="27">
        <f t="shared" si="1"/>
        <v>19.803000000000001</v>
      </c>
    </row>
    <row r="34" spans="1:8" ht="83.25" customHeight="1" thickBot="1">
      <c r="A34" s="9" t="s">
        <v>12</v>
      </c>
      <c r="B34" s="10"/>
      <c r="C34" s="15" t="s">
        <v>121</v>
      </c>
      <c r="D34" s="15">
        <v>13</v>
      </c>
      <c r="E34" s="8" t="s">
        <v>13</v>
      </c>
      <c r="F34" s="8"/>
      <c r="G34" s="21">
        <f t="shared" si="1"/>
        <v>19.803000000000001</v>
      </c>
      <c r="H34" s="27">
        <f t="shared" si="1"/>
        <v>19.803000000000001</v>
      </c>
    </row>
    <row r="35" spans="1:8" ht="79.5" customHeight="1" thickBot="1">
      <c r="A35" s="9" t="s">
        <v>14</v>
      </c>
      <c r="B35" s="10"/>
      <c r="C35" s="15" t="s">
        <v>121</v>
      </c>
      <c r="D35" s="15">
        <v>13</v>
      </c>
      <c r="E35" s="8" t="s">
        <v>15</v>
      </c>
      <c r="F35" s="8"/>
      <c r="G35" s="21">
        <f t="shared" si="1"/>
        <v>19.803000000000001</v>
      </c>
      <c r="H35" s="27">
        <f t="shared" si="1"/>
        <v>19.803000000000001</v>
      </c>
    </row>
    <row r="36" spans="1:8" ht="97.5" customHeight="1" thickBot="1">
      <c r="A36" s="9" t="s">
        <v>28</v>
      </c>
      <c r="B36" s="10"/>
      <c r="C36" s="15" t="s">
        <v>121</v>
      </c>
      <c r="D36" s="15">
        <v>13</v>
      </c>
      <c r="E36" s="8" t="s">
        <v>17</v>
      </c>
      <c r="F36" s="8">
        <v>500</v>
      </c>
      <c r="G36" s="21">
        <v>19.803000000000001</v>
      </c>
      <c r="H36" s="27">
        <v>19.803000000000001</v>
      </c>
    </row>
    <row r="37" spans="1:8" ht="37.5" customHeight="1" thickBot="1">
      <c r="A37" s="9" t="s">
        <v>29</v>
      </c>
      <c r="B37" s="10"/>
      <c r="C37" s="15" t="s">
        <v>122</v>
      </c>
      <c r="D37" s="15"/>
      <c r="E37" s="8"/>
      <c r="F37" s="8"/>
      <c r="G37" s="21">
        <f t="shared" ref="G37:H39" si="2">G38</f>
        <v>171.3</v>
      </c>
      <c r="H37" s="27">
        <f t="shared" si="2"/>
        <v>177.5</v>
      </c>
    </row>
    <row r="38" spans="1:8" ht="33.75" customHeight="1" thickBot="1">
      <c r="A38" s="9" t="s">
        <v>30</v>
      </c>
      <c r="B38" s="10"/>
      <c r="C38" s="15" t="s">
        <v>122</v>
      </c>
      <c r="D38" s="15" t="s">
        <v>124</v>
      </c>
      <c r="E38" s="8"/>
      <c r="F38" s="8"/>
      <c r="G38" s="21">
        <f t="shared" si="2"/>
        <v>171.3</v>
      </c>
      <c r="H38" s="27">
        <f t="shared" si="2"/>
        <v>177.5</v>
      </c>
    </row>
    <row r="39" spans="1:8" ht="80.25" customHeight="1" thickBot="1">
      <c r="A39" s="9" t="s">
        <v>12</v>
      </c>
      <c r="B39" s="10"/>
      <c r="C39" s="15" t="s">
        <v>122</v>
      </c>
      <c r="D39" s="15" t="s">
        <v>124</v>
      </c>
      <c r="E39" s="8" t="s">
        <v>13</v>
      </c>
      <c r="F39" s="8"/>
      <c r="G39" s="21">
        <f t="shared" si="2"/>
        <v>171.3</v>
      </c>
      <c r="H39" s="27">
        <f t="shared" si="2"/>
        <v>177.5</v>
      </c>
    </row>
    <row r="40" spans="1:8" ht="99.75" customHeight="1" thickBot="1">
      <c r="A40" s="9" t="s">
        <v>31</v>
      </c>
      <c r="B40" s="10"/>
      <c r="C40" s="15" t="s">
        <v>122</v>
      </c>
      <c r="D40" s="15" t="s">
        <v>124</v>
      </c>
      <c r="E40" s="8" t="s">
        <v>32</v>
      </c>
      <c r="F40" s="8"/>
      <c r="G40" s="21">
        <f>G41+G42</f>
        <v>171.3</v>
      </c>
      <c r="H40" s="27">
        <f>H41+H42</f>
        <v>177.5</v>
      </c>
    </row>
    <row r="41" spans="1:8" ht="194.25" customHeight="1" thickBot="1">
      <c r="A41" s="9" t="s">
        <v>33</v>
      </c>
      <c r="B41" s="10"/>
      <c r="C41" s="15" t="s">
        <v>122</v>
      </c>
      <c r="D41" s="15" t="s">
        <v>124</v>
      </c>
      <c r="E41" s="8" t="s">
        <v>34</v>
      </c>
      <c r="F41" s="8">
        <v>100</v>
      </c>
      <c r="G41" s="21">
        <v>157.80000000000001</v>
      </c>
      <c r="H41" s="27">
        <v>164</v>
      </c>
    </row>
    <row r="42" spans="1:8" ht="90" customHeight="1" thickBot="1">
      <c r="A42" s="9" t="s">
        <v>35</v>
      </c>
      <c r="B42" s="10"/>
      <c r="C42" s="15" t="s">
        <v>122</v>
      </c>
      <c r="D42" s="15" t="s">
        <v>124</v>
      </c>
      <c r="E42" s="8" t="s">
        <v>34</v>
      </c>
      <c r="F42" s="8">
        <v>200</v>
      </c>
      <c r="G42" s="21">
        <v>13.5</v>
      </c>
      <c r="H42" s="27">
        <v>13.5</v>
      </c>
    </row>
    <row r="43" spans="1:8" ht="69.75" hidden="1" customHeight="1" outlineLevel="1" thickBot="1">
      <c r="A43" s="18" t="s">
        <v>36</v>
      </c>
      <c r="B43" s="10"/>
      <c r="C43" s="15" t="s">
        <v>124</v>
      </c>
      <c r="D43" s="15"/>
      <c r="E43" s="8"/>
      <c r="F43" s="8"/>
      <c r="G43" s="21">
        <f>G44+G47</f>
        <v>0</v>
      </c>
      <c r="H43" s="27">
        <f>H44+H47</f>
        <v>0</v>
      </c>
    </row>
    <row r="44" spans="1:8" ht="33.75" hidden="1" customHeight="1" outlineLevel="1" thickBot="1">
      <c r="A44" s="43" t="s">
        <v>131</v>
      </c>
      <c r="B44" s="7"/>
      <c r="C44" s="15" t="s">
        <v>124</v>
      </c>
      <c r="D44" s="15" t="s">
        <v>134</v>
      </c>
      <c r="E44" s="42" t="s">
        <v>135</v>
      </c>
      <c r="F44" s="8">
        <v>0</v>
      </c>
      <c r="G44" s="21">
        <f>G45</f>
        <v>0</v>
      </c>
      <c r="H44" s="27">
        <f>H45</f>
        <v>0</v>
      </c>
    </row>
    <row r="45" spans="1:8" ht="77.25" hidden="1" customHeight="1" outlineLevel="1" thickBot="1">
      <c r="A45" s="43" t="s">
        <v>132</v>
      </c>
      <c r="B45" s="7"/>
      <c r="C45" s="15" t="s">
        <v>124</v>
      </c>
      <c r="D45" s="15" t="s">
        <v>134</v>
      </c>
      <c r="E45" s="42" t="s">
        <v>136</v>
      </c>
      <c r="F45" s="8">
        <v>600</v>
      </c>
      <c r="G45" s="21">
        <f>G46</f>
        <v>0</v>
      </c>
      <c r="H45" s="27">
        <f>H46</f>
        <v>0</v>
      </c>
    </row>
    <row r="46" spans="1:8" ht="138.75" hidden="1" customHeight="1" outlineLevel="1" thickBot="1">
      <c r="A46" s="43" t="s">
        <v>133</v>
      </c>
      <c r="B46" s="7"/>
      <c r="C46" s="15" t="s">
        <v>124</v>
      </c>
      <c r="D46" s="15" t="s">
        <v>134</v>
      </c>
      <c r="E46" s="42" t="s">
        <v>135</v>
      </c>
      <c r="F46" s="8">
        <v>630</v>
      </c>
      <c r="G46" s="21"/>
      <c r="H46" s="27"/>
    </row>
    <row r="47" spans="1:8" ht="57.75" hidden="1" customHeight="1" outlineLevel="1" thickBot="1">
      <c r="A47" s="14" t="s">
        <v>37</v>
      </c>
      <c r="B47" s="7"/>
      <c r="C47" s="15" t="s">
        <v>124</v>
      </c>
      <c r="D47" s="15">
        <v>14</v>
      </c>
      <c r="E47" s="8"/>
      <c r="F47" s="8"/>
      <c r="G47" s="21">
        <f t="shared" ref="G47:H50" si="3">G48</f>
        <v>0</v>
      </c>
      <c r="H47" s="27">
        <f t="shared" si="3"/>
        <v>0</v>
      </c>
    </row>
    <row r="48" spans="1:8" ht="60.75" hidden="1" outlineLevel="1" thickBot="1">
      <c r="A48" s="6" t="s">
        <v>38</v>
      </c>
      <c r="B48" s="7"/>
      <c r="C48" s="15" t="s">
        <v>124</v>
      </c>
      <c r="D48" s="15">
        <v>14</v>
      </c>
      <c r="E48" s="8" t="s">
        <v>39</v>
      </c>
      <c r="F48" s="8"/>
      <c r="G48" s="21">
        <f t="shared" si="3"/>
        <v>0</v>
      </c>
      <c r="H48" s="27">
        <f t="shared" si="3"/>
        <v>0</v>
      </c>
    </row>
    <row r="49" spans="1:8" ht="79.5" hidden="1" customHeight="1" outlineLevel="1" thickBot="1">
      <c r="A49" s="6" t="s">
        <v>40</v>
      </c>
      <c r="B49" s="7"/>
      <c r="C49" s="15" t="s">
        <v>124</v>
      </c>
      <c r="D49" s="15">
        <v>14</v>
      </c>
      <c r="E49" s="8" t="s">
        <v>41</v>
      </c>
      <c r="F49" s="8"/>
      <c r="G49" s="21">
        <f t="shared" si="3"/>
        <v>0</v>
      </c>
      <c r="H49" s="27">
        <f t="shared" si="3"/>
        <v>0</v>
      </c>
    </row>
    <row r="50" spans="1:8" ht="127.5" hidden="1" customHeight="1" outlineLevel="1" thickBot="1">
      <c r="A50" s="11" t="s">
        <v>42</v>
      </c>
      <c r="B50" s="7"/>
      <c r="C50" s="15" t="s">
        <v>124</v>
      </c>
      <c r="D50" s="15">
        <v>14</v>
      </c>
      <c r="E50" s="8" t="s">
        <v>43</v>
      </c>
      <c r="F50" s="8"/>
      <c r="G50" s="21">
        <f t="shared" si="3"/>
        <v>0</v>
      </c>
      <c r="H50" s="27">
        <f t="shared" si="3"/>
        <v>0</v>
      </c>
    </row>
    <row r="51" spans="1:8" ht="128.25" hidden="1" customHeight="1" outlineLevel="1" thickBot="1">
      <c r="A51" s="11" t="s">
        <v>44</v>
      </c>
      <c r="B51" s="7"/>
      <c r="C51" s="15" t="s">
        <v>124</v>
      </c>
      <c r="D51" s="15">
        <v>14</v>
      </c>
      <c r="E51" s="8" t="s">
        <v>45</v>
      </c>
      <c r="F51" s="8">
        <v>200</v>
      </c>
      <c r="G51" s="21">
        <v>0</v>
      </c>
      <c r="H51" s="27">
        <v>0</v>
      </c>
    </row>
    <row r="52" spans="1:8" ht="38.25" hidden="1" customHeight="1" outlineLevel="1" thickBot="1">
      <c r="A52" s="11" t="s">
        <v>46</v>
      </c>
      <c r="B52" s="7"/>
      <c r="C52" s="15" t="s">
        <v>123</v>
      </c>
      <c r="D52" s="15"/>
      <c r="E52" s="8"/>
      <c r="F52" s="8"/>
      <c r="G52" s="21">
        <f t="shared" ref="G52:H54" si="4">G53</f>
        <v>0</v>
      </c>
      <c r="H52" s="27">
        <f t="shared" si="4"/>
        <v>0</v>
      </c>
    </row>
    <row r="53" spans="1:8" ht="28.5" hidden="1" customHeight="1" outlineLevel="1" thickBot="1">
      <c r="A53" s="11" t="s">
        <v>47</v>
      </c>
      <c r="B53" s="7"/>
      <c r="C53" s="15" t="s">
        <v>123</v>
      </c>
      <c r="D53" s="15" t="s">
        <v>125</v>
      </c>
      <c r="E53" s="8"/>
      <c r="F53" s="8"/>
      <c r="G53" s="21">
        <f t="shared" si="4"/>
        <v>0</v>
      </c>
      <c r="H53" s="27">
        <f t="shared" si="4"/>
        <v>0</v>
      </c>
    </row>
    <row r="54" spans="1:8" ht="69" hidden="1" customHeight="1" outlineLevel="1" thickBot="1">
      <c r="A54" s="6" t="s">
        <v>38</v>
      </c>
      <c r="B54" s="7"/>
      <c r="C54" s="15" t="s">
        <v>123</v>
      </c>
      <c r="D54" s="15" t="s">
        <v>125</v>
      </c>
      <c r="E54" s="8" t="s">
        <v>39</v>
      </c>
      <c r="F54" s="8"/>
      <c r="G54" s="21">
        <f t="shared" si="4"/>
        <v>0</v>
      </c>
      <c r="H54" s="27">
        <f t="shared" si="4"/>
        <v>0</v>
      </c>
    </row>
    <row r="55" spans="1:8" ht="174" hidden="1" customHeight="1" outlineLevel="1" thickBot="1">
      <c r="A55" s="6" t="s">
        <v>48</v>
      </c>
      <c r="B55" s="7"/>
      <c r="C55" s="15" t="s">
        <v>123</v>
      </c>
      <c r="D55" s="15" t="s">
        <v>125</v>
      </c>
      <c r="E55" s="8" t="s">
        <v>49</v>
      </c>
      <c r="F55" s="8"/>
      <c r="G55" s="21">
        <f>G56+G58</f>
        <v>0</v>
      </c>
      <c r="H55" s="27">
        <f>H56+H58</f>
        <v>0</v>
      </c>
    </row>
    <row r="56" spans="1:8" ht="98.25" hidden="1" customHeight="1" outlineLevel="1" thickBot="1">
      <c r="A56" s="6" t="s">
        <v>50</v>
      </c>
      <c r="B56" s="7"/>
      <c r="C56" s="15" t="s">
        <v>123</v>
      </c>
      <c r="D56" s="15" t="s">
        <v>125</v>
      </c>
      <c r="E56" s="8" t="s">
        <v>51</v>
      </c>
      <c r="F56" s="8"/>
      <c r="G56" s="21">
        <f>G57</f>
        <v>0</v>
      </c>
      <c r="H56" s="27">
        <f>H57</f>
        <v>0</v>
      </c>
    </row>
    <row r="57" spans="1:8" ht="74.25" hidden="1" customHeight="1" outlineLevel="1" thickBot="1">
      <c r="A57" s="6" t="s">
        <v>52</v>
      </c>
      <c r="B57" s="7"/>
      <c r="C57" s="15" t="s">
        <v>123</v>
      </c>
      <c r="D57" s="15" t="s">
        <v>125</v>
      </c>
      <c r="E57" s="8" t="s">
        <v>53</v>
      </c>
      <c r="F57" s="8">
        <v>200</v>
      </c>
      <c r="G57" s="21"/>
      <c r="H57" s="27"/>
    </row>
    <row r="58" spans="1:8" ht="84" hidden="1" customHeight="1" outlineLevel="1" thickBot="1">
      <c r="A58" s="6" t="s">
        <v>54</v>
      </c>
      <c r="B58" s="7"/>
      <c r="C58" s="15" t="s">
        <v>123</v>
      </c>
      <c r="D58" s="15" t="s">
        <v>125</v>
      </c>
      <c r="E58" s="8" t="s">
        <v>55</v>
      </c>
      <c r="F58" s="8"/>
      <c r="G58" s="21">
        <f>G59+G60</f>
        <v>0</v>
      </c>
      <c r="H58" s="27">
        <f>H59+H60</f>
        <v>0</v>
      </c>
    </row>
    <row r="59" spans="1:8" ht="121.5" hidden="1" customHeight="1" outlineLevel="1" thickBot="1">
      <c r="A59" s="6" t="s">
        <v>56</v>
      </c>
      <c r="B59" s="7"/>
      <c r="C59" s="15" t="s">
        <v>123</v>
      </c>
      <c r="D59" s="15" t="s">
        <v>125</v>
      </c>
      <c r="E59" s="8" t="s">
        <v>57</v>
      </c>
      <c r="F59" s="8">
        <v>200</v>
      </c>
      <c r="G59" s="21"/>
      <c r="H59" s="27"/>
    </row>
    <row r="60" spans="1:8" ht="124.5" hidden="1" customHeight="1" outlineLevel="1" thickBot="1">
      <c r="A60" s="11" t="s">
        <v>58</v>
      </c>
      <c r="B60" s="7"/>
      <c r="C60" s="15" t="s">
        <v>123</v>
      </c>
      <c r="D60" s="15" t="s">
        <v>125</v>
      </c>
      <c r="E60" s="8" t="s">
        <v>59</v>
      </c>
      <c r="F60" s="8">
        <v>200</v>
      </c>
      <c r="G60" s="21"/>
      <c r="H60" s="27"/>
    </row>
    <row r="61" spans="1:8" ht="55.5" customHeight="1" collapsed="1" thickBot="1">
      <c r="A61" s="11" t="s">
        <v>60</v>
      </c>
      <c r="B61" s="7"/>
      <c r="C61" s="15" t="s">
        <v>126</v>
      </c>
      <c r="D61" s="15"/>
      <c r="E61" s="8"/>
      <c r="F61" s="8"/>
      <c r="G61" s="21">
        <f>G62+G70+G86</f>
        <v>11795.168890000001</v>
      </c>
      <c r="H61" s="27">
        <f>H62+H70+H86</f>
        <v>48764.268889999999</v>
      </c>
    </row>
    <row r="62" spans="1:8" ht="21.75" customHeight="1" thickBot="1">
      <c r="A62" s="6" t="s">
        <v>61</v>
      </c>
      <c r="B62" s="7"/>
      <c r="C62" s="15" t="s">
        <v>126</v>
      </c>
      <c r="D62" s="16" t="s">
        <v>122</v>
      </c>
      <c r="E62" s="8"/>
      <c r="F62" s="8"/>
      <c r="G62" s="21">
        <f>G63+G69</f>
        <v>11162.7</v>
      </c>
      <c r="H62" s="27">
        <f>H63+H69</f>
        <v>48163.9</v>
      </c>
    </row>
    <row r="63" spans="1:8" ht="64.5" customHeight="1" thickBot="1">
      <c r="A63" s="6" t="s">
        <v>62</v>
      </c>
      <c r="B63" s="7"/>
      <c r="C63" s="15" t="s">
        <v>126</v>
      </c>
      <c r="D63" s="16" t="s">
        <v>122</v>
      </c>
      <c r="E63" s="8" t="s">
        <v>39</v>
      </c>
      <c r="F63" s="8"/>
      <c r="G63" s="27">
        <f>G64+G66+G68</f>
        <v>11162.7</v>
      </c>
      <c r="H63" s="27">
        <f>H64+H66+H68</f>
        <v>48163.9</v>
      </c>
    </row>
    <row r="64" spans="1:8" ht="45.75" hidden="1" customHeight="1" outlineLevel="1" thickBot="1">
      <c r="A64" s="6" t="s">
        <v>63</v>
      </c>
      <c r="B64" s="7"/>
      <c r="C64" s="15" t="s">
        <v>126</v>
      </c>
      <c r="D64" s="16" t="s">
        <v>122</v>
      </c>
      <c r="E64" s="8" t="s">
        <v>64</v>
      </c>
      <c r="F64" s="8"/>
      <c r="G64" s="21">
        <f>G65</f>
        <v>0</v>
      </c>
      <c r="H64" s="27">
        <f>H65</f>
        <v>0</v>
      </c>
    </row>
    <row r="65" spans="1:8" ht="65.25" hidden="1" customHeight="1" outlineLevel="1" thickBot="1">
      <c r="A65" s="6" t="s">
        <v>19</v>
      </c>
      <c r="B65" s="7"/>
      <c r="C65" s="15" t="s">
        <v>126</v>
      </c>
      <c r="D65" s="16" t="s">
        <v>122</v>
      </c>
      <c r="E65" s="8" t="s">
        <v>65</v>
      </c>
      <c r="F65" s="8">
        <v>800</v>
      </c>
      <c r="G65" s="21"/>
      <c r="H65" s="27"/>
    </row>
    <row r="66" spans="1:8" ht="42" customHeight="1" collapsed="1" thickBot="1">
      <c r="A66" s="6" t="s">
        <v>146</v>
      </c>
      <c r="B66" s="7"/>
      <c r="C66" s="15" t="s">
        <v>126</v>
      </c>
      <c r="D66" s="16" t="s">
        <v>122</v>
      </c>
      <c r="E66" s="8" t="s">
        <v>144</v>
      </c>
      <c r="F66" s="8"/>
      <c r="G66" s="21">
        <f>G67</f>
        <v>11162.7</v>
      </c>
      <c r="H66" s="27">
        <f>H67</f>
        <v>48163.9</v>
      </c>
    </row>
    <row r="67" spans="1:8" ht="109.5" customHeight="1" thickBot="1">
      <c r="A67" s="6" t="s">
        <v>147</v>
      </c>
      <c r="B67" s="7"/>
      <c r="C67" s="15" t="s">
        <v>126</v>
      </c>
      <c r="D67" s="16" t="s">
        <v>122</v>
      </c>
      <c r="E67" s="8" t="s">
        <v>145</v>
      </c>
      <c r="F67" s="8">
        <v>414</v>
      </c>
      <c r="G67" s="21">
        <v>11162.7</v>
      </c>
      <c r="H67" s="27">
        <v>48163.9</v>
      </c>
    </row>
    <row r="68" spans="1:8" ht="65.25" hidden="1" customHeight="1" outlineLevel="1" thickBot="1">
      <c r="A68" s="6" t="s">
        <v>143</v>
      </c>
      <c r="B68" s="7"/>
      <c r="C68" s="15" t="s">
        <v>126</v>
      </c>
      <c r="D68" s="16" t="s">
        <v>122</v>
      </c>
      <c r="E68" s="8" t="s">
        <v>142</v>
      </c>
      <c r="F68" s="8"/>
      <c r="G68" s="21">
        <f>G69</f>
        <v>0</v>
      </c>
      <c r="H68" s="27">
        <f>H69</f>
        <v>0</v>
      </c>
    </row>
    <row r="69" spans="1:8" ht="123" hidden="1" customHeight="1" outlineLevel="1" thickBot="1">
      <c r="A69" s="6" t="s">
        <v>66</v>
      </c>
      <c r="B69" s="7"/>
      <c r="C69" s="15" t="s">
        <v>126</v>
      </c>
      <c r="D69" s="16" t="s">
        <v>122</v>
      </c>
      <c r="E69" s="8" t="s">
        <v>67</v>
      </c>
      <c r="F69" s="8">
        <v>200</v>
      </c>
      <c r="G69" s="21"/>
      <c r="H69" s="27"/>
    </row>
    <row r="70" spans="1:8" ht="24.75" customHeight="1" collapsed="1" thickBot="1">
      <c r="A70" s="6" t="s">
        <v>68</v>
      </c>
      <c r="B70" s="7"/>
      <c r="C70" s="15" t="s">
        <v>126</v>
      </c>
      <c r="D70" s="16" t="s">
        <v>124</v>
      </c>
      <c r="E70" s="8"/>
      <c r="F70" s="8"/>
      <c r="G70" s="21">
        <f>G71</f>
        <v>632.46888999999999</v>
      </c>
      <c r="H70" s="27">
        <f>H71</f>
        <v>600.36888999999996</v>
      </c>
    </row>
    <row r="71" spans="1:8" ht="72.75" customHeight="1" thickBot="1">
      <c r="A71" s="6" t="s">
        <v>62</v>
      </c>
      <c r="B71" s="7"/>
      <c r="C71" s="15" t="s">
        <v>126</v>
      </c>
      <c r="D71" s="16" t="s">
        <v>124</v>
      </c>
      <c r="E71" s="8" t="s">
        <v>39</v>
      </c>
      <c r="F71" s="8"/>
      <c r="G71" s="21">
        <f>G72+G82</f>
        <v>632.46888999999999</v>
      </c>
      <c r="H71" s="27">
        <f>H72+H82</f>
        <v>600.36888999999996</v>
      </c>
    </row>
    <row r="72" spans="1:8" ht="67.5" customHeight="1" thickBot="1">
      <c r="A72" s="6" t="s">
        <v>69</v>
      </c>
      <c r="B72" s="7"/>
      <c r="C72" s="15" t="s">
        <v>126</v>
      </c>
      <c r="D72" s="16" t="s">
        <v>124</v>
      </c>
      <c r="E72" s="8" t="s">
        <v>70</v>
      </c>
      <c r="F72" s="8"/>
      <c r="G72" s="21">
        <f>G73+G76+G78+G80</f>
        <v>165.91889</v>
      </c>
      <c r="H72" s="27">
        <f>H73+H76+H78+H80</f>
        <v>167.09389000000002</v>
      </c>
    </row>
    <row r="73" spans="1:8" ht="39.75" customHeight="1" thickBot="1">
      <c r="A73" s="6" t="s">
        <v>71</v>
      </c>
      <c r="B73" s="7"/>
      <c r="C73" s="15" t="s">
        <v>126</v>
      </c>
      <c r="D73" s="16" t="s">
        <v>124</v>
      </c>
      <c r="E73" s="8" t="s">
        <v>72</v>
      </c>
      <c r="F73" s="8"/>
      <c r="G73" s="21">
        <f>G74+G75</f>
        <v>163.91889</v>
      </c>
      <c r="H73" s="27">
        <f>H74+H75</f>
        <v>165.09389000000002</v>
      </c>
    </row>
    <row r="74" spans="1:8" ht="95.25" customHeight="1" thickBot="1">
      <c r="A74" s="6" t="s">
        <v>73</v>
      </c>
      <c r="B74" s="7"/>
      <c r="C74" s="15" t="s">
        <v>126</v>
      </c>
      <c r="D74" s="16" t="s">
        <v>124</v>
      </c>
      <c r="E74" s="8" t="s">
        <v>74</v>
      </c>
      <c r="F74" s="8">
        <v>200</v>
      </c>
      <c r="G74" s="21">
        <v>157.99689000000001</v>
      </c>
      <c r="H74" s="27">
        <v>157.99689000000001</v>
      </c>
    </row>
    <row r="75" spans="1:8" ht="95.25" customHeight="1" thickBot="1">
      <c r="A75" s="6" t="s">
        <v>75</v>
      </c>
      <c r="B75" s="7"/>
      <c r="C75" s="15" t="s">
        <v>126</v>
      </c>
      <c r="D75" s="16" t="s">
        <v>124</v>
      </c>
      <c r="E75" s="8" t="s">
        <v>76</v>
      </c>
      <c r="F75" s="8">
        <v>200</v>
      </c>
      <c r="G75" s="21">
        <v>5.9219999999999997</v>
      </c>
      <c r="H75" s="27">
        <v>7.0970000000000004</v>
      </c>
    </row>
    <row r="76" spans="1:8" ht="30.75" customHeight="1" thickBot="1">
      <c r="A76" s="6" t="s">
        <v>77</v>
      </c>
      <c r="B76" s="7"/>
      <c r="C76" s="15" t="s">
        <v>126</v>
      </c>
      <c r="D76" s="16" t="s">
        <v>124</v>
      </c>
      <c r="E76" s="8" t="s">
        <v>78</v>
      </c>
      <c r="F76" s="8"/>
      <c r="G76" s="21">
        <f>G77</f>
        <v>1</v>
      </c>
      <c r="H76" s="27">
        <f>H77</f>
        <v>1</v>
      </c>
    </row>
    <row r="77" spans="1:8" ht="81.75" customHeight="1" thickBot="1">
      <c r="A77" s="6" t="s">
        <v>79</v>
      </c>
      <c r="B77" s="7"/>
      <c r="C77" s="15" t="s">
        <v>126</v>
      </c>
      <c r="D77" s="16" t="s">
        <v>124</v>
      </c>
      <c r="E77" s="8" t="s">
        <v>80</v>
      </c>
      <c r="F77" s="8">
        <v>200</v>
      </c>
      <c r="G77" s="21">
        <v>1</v>
      </c>
      <c r="H77" s="27">
        <v>1</v>
      </c>
    </row>
    <row r="78" spans="1:8" ht="54.75" customHeight="1" thickBot="1">
      <c r="A78" s="6" t="s">
        <v>81</v>
      </c>
      <c r="B78" s="7"/>
      <c r="C78" s="15" t="s">
        <v>126</v>
      </c>
      <c r="D78" s="16" t="s">
        <v>124</v>
      </c>
      <c r="E78" s="8" t="s">
        <v>82</v>
      </c>
      <c r="F78" s="8"/>
      <c r="G78" s="21">
        <f>G79</f>
        <v>1</v>
      </c>
      <c r="H78" s="27">
        <f>H79</f>
        <v>1</v>
      </c>
    </row>
    <row r="79" spans="1:8" ht="96.75" customHeight="1" thickBot="1">
      <c r="A79" s="6" t="s">
        <v>83</v>
      </c>
      <c r="B79" s="7"/>
      <c r="C79" s="15" t="s">
        <v>126</v>
      </c>
      <c r="D79" s="16" t="s">
        <v>124</v>
      </c>
      <c r="E79" s="8" t="s">
        <v>84</v>
      </c>
      <c r="F79" s="8">
        <v>200</v>
      </c>
      <c r="G79" s="21">
        <v>1</v>
      </c>
      <c r="H79" s="27">
        <v>1</v>
      </c>
    </row>
    <row r="80" spans="1:8" ht="126" hidden="1" customHeight="1" outlineLevel="1" thickBot="1">
      <c r="A80" s="6" t="s">
        <v>85</v>
      </c>
      <c r="B80" s="7"/>
      <c r="C80" s="15" t="s">
        <v>126</v>
      </c>
      <c r="D80" s="16" t="s">
        <v>124</v>
      </c>
      <c r="E80" s="8" t="s">
        <v>86</v>
      </c>
      <c r="F80" s="8"/>
      <c r="G80" s="21">
        <f>G81</f>
        <v>0</v>
      </c>
      <c r="H80" s="27">
        <f>H81</f>
        <v>0</v>
      </c>
    </row>
    <row r="81" spans="1:8" ht="96.75" hidden="1" customHeight="1" outlineLevel="1" thickBot="1">
      <c r="A81" s="6" t="s">
        <v>87</v>
      </c>
      <c r="B81" s="7"/>
      <c r="C81" s="15" t="s">
        <v>126</v>
      </c>
      <c r="D81" s="16" t="s">
        <v>124</v>
      </c>
      <c r="E81" s="8" t="s">
        <v>88</v>
      </c>
      <c r="F81" s="8">
        <v>200</v>
      </c>
      <c r="G81" s="21"/>
      <c r="H81" s="27"/>
    </row>
    <row r="82" spans="1:8" ht="66" customHeight="1" collapsed="1" thickBot="1">
      <c r="A82" s="6" t="s">
        <v>89</v>
      </c>
      <c r="B82" s="7"/>
      <c r="C82" s="15" t="s">
        <v>126</v>
      </c>
      <c r="D82" s="16" t="s">
        <v>124</v>
      </c>
      <c r="E82" s="8" t="s">
        <v>90</v>
      </c>
      <c r="F82" s="8"/>
      <c r="G82" s="21">
        <f>G83</f>
        <v>466.55</v>
      </c>
      <c r="H82" s="27">
        <f>H83</f>
        <v>433.27499999999998</v>
      </c>
    </row>
    <row r="83" spans="1:8" ht="60" customHeight="1" thickBot="1">
      <c r="A83" s="6" t="s">
        <v>91</v>
      </c>
      <c r="B83" s="7"/>
      <c r="C83" s="15" t="s">
        <v>126</v>
      </c>
      <c r="D83" s="16" t="s">
        <v>124</v>
      </c>
      <c r="E83" s="8" t="s">
        <v>92</v>
      </c>
      <c r="F83" s="8"/>
      <c r="G83" s="27">
        <f>G84+G85</f>
        <v>466.55</v>
      </c>
      <c r="H83" s="27">
        <f>H84+H85</f>
        <v>433.27499999999998</v>
      </c>
    </row>
    <row r="84" spans="1:8" ht="92.25" customHeight="1" thickBot="1">
      <c r="A84" s="6" t="s">
        <v>93</v>
      </c>
      <c r="B84" s="7"/>
      <c r="C84" s="15" t="s">
        <v>126</v>
      </c>
      <c r="D84" s="16" t="s">
        <v>124</v>
      </c>
      <c r="E84" s="8" t="s">
        <v>94</v>
      </c>
      <c r="F84" s="8">
        <v>200</v>
      </c>
      <c r="G84" s="21">
        <v>233.27500000000001</v>
      </c>
      <c r="H84" s="27">
        <v>200</v>
      </c>
    </row>
    <row r="85" spans="1:8" ht="74.25" customHeight="1" thickBot="1">
      <c r="A85" s="6" t="s">
        <v>150</v>
      </c>
      <c r="B85" s="7"/>
      <c r="C85" s="15" t="s">
        <v>126</v>
      </c>
      <c r="D85" s="16" t="s">
        <v>124</v>
      </c>
      <c r="E85" s="8" t="s">
        <v>149</v>
      </c>
      <c r="F85" s="8">
        <v>200</v>
      </c>
      <c r="G85" s="21">
        <v>233.27500000000001</v>
      </c>
      <c r="H85" s="27">
        <v>233.27500000000001</v>
      </c>
    </row>
    <row r="86" spans="1:8" ht="74.25" hidden="1" customHeight="1" outlineLevel="1" thickBot="1">
      <c r="A86" s="6" t="s">
        <v>130</v>
      </c>
      <c r="B86" s="7"/>
      <c r="C86" s="15" t="s">
        <v>126</v>
      </c>
      <c r="D86" s="16" t="s">
        <v>126</v>
      </c>
      <c r="E86" s="15" t="s">
        <v>144</v>
      </c>
      <c r="F86" s="8">
        <v>400</v>
      </c>
      <c r="G86" s="21">
        <f>G87</f>
        <v>0</v>
      </c>
      <c r="H86" s="27">
        <f>H87</f>
        <v>0</v>
      </c>
    </row>
    <row r="87" spans="1:8" ht="74.25" hidden="1" customHeight="1" outlineLevel="1" thickBot="1">
      <c r="A87" s="6" t="s">
        <v>130</v>
      </c>
      <c r="B87" s="7"/>
      <c r="C87" s="15" t="s">
        <v>126</v>
      </c>
      <c r="D87" s="16" t="s">
        <v>126</v>
      </c>
      <c r="E87" s="15" t="s">
        <v>148</v>
      </c>
      <c r="F87" s="8">
        <v>414</v>
      </c>
      <c r="G87" s="21"/>
      <c r="H87" s="27"/>
    </row>
    <row r="88" spans="1:8" ht="39" hidden="1" customHeight="1" outlineLevel="1" thickBot="1">
      <c r="A88" s="6" t="s">
        <v>95</v>
      </c>
      <c r="B88" s="7"/>
      <c r="C88" s="15">
        <v>10</v>
      </c>
      <c r="D88" s="15"/>
      <c r="E88" s="8"/>
      <c r="F88" s="8"/>
      <c r="G88" s="21">
        <f t="shared" ref="G88:H91" si="5">G89</f>
        <v>0</v>
      </c>
      <c r="H88" s="27">
        <f t="shared" si="5"/>
        <v>0</v>
      </c>
    </row>
    <row r="89" spans="1:8" ht="23.25" hidden="1" customHeight="1" outlineLevel="1" thickBot="1">
      <c r="A89" s="6" t="s">
        <v>96</v>
      </c>
      <c r="B89" s="7"/>
      <c r="C89" s="15">
        <v>10</v>
      </c>
      <c r="D89" s="15" t="s">
        <v>97</v>
      </c>
      <c r="E89" s="8"/>
      <c r="F89" s="8"/>
      <c r="G89" s="21">
        <f t="shared" si="5"/>
        <v>0</v>
      </c>
      <c r="H89" s="27">
        <f t="shared" si="5"/>
        <v>0</v>
      </c>
    </row>
    <row r="90" spans="1:8" ht="81" hidden="1" customHeight="1" outlineLevel="1" thickBot="1">
      <c r="A90" s="6" t="s">
        <v>12</v>
      </c>
      <c r="B90" s="7"/>
      <c r="C90" s="15">
        <v>10</v>
      </c>
      <c r="D90" s="15" t="s">
        <v>97</v>
      </c>
      <c r="E90" s="8" t="s">
        <v>13</v>
      </c>
      <c r="F90" s="8"/>
      <c r="G90" s="21">
        <f t="shared" si="5"/>
        <v>0</v>
      </c>
      <c r="H90" s="27">
        <f t="shared" si="5"/>
        <v>0</v>
      </c>
    </row>
    <row r="91" spans="1:8" ht="81.75" hidden="1" customHeight="1" outlineLevel="1" thickBot="1">
      <c r="A91" s="6" t="s">
        <v>98</v>
      </c>
      <c r="B91" s="7"/>
      <c r="C91" s="15">
        <v>10</v>
      </c>
      <c r="D91" s="15" t="s">
        <v>97</v>
      </c>
      <c r="E91" s="8" t="s">
        <v>99</v>
      </c>
      <c r="F91" s="8"/>
      <c r="G91" s="21">
        <f t="shared" si="5"/>
        <v>0</v>
      </c>
      <c r="H91" s="27">
        <f t="shared" si="5"/>
        <v>0</v>
      </c>
    </row>
    <row r="92" spans="1:8" ht="113.25" hidden="1" customHeight="1" outlineLevel="1" thickBot="1">
      <c r="A92" s="6" t="s">
        <v>100</v>
      </c>
      <c r="B92" s="7"/>
      <c r="C92" s="15">
        <v>10</v>
      </c>
      <c r="D92" s="15" t="s">
        <v>97</v>
      </c>
      <c r="E92" s="8" t="s">
        <v>101</v>
      </c>
      <c r="F92" s="8">
        <v>300</v>
      </c>
      <c r="G92" s="21"/>
      <c r="H92" s="27"/>
    </row>
    <row r="93" spans="1:8" ht="45.75" hidden="1" customHeight="1" outlineLevel="1" thickBot="1">
      <c r="A93" s="6" t="s">
        <v>102</v>
      </c>
      <c r="B93" s="7"/>
      <c r="C93" s="15">
        <v>13</v>
      </c>
      <c r="D93" s="15"/>
      <c r="E93" s="8"/>
      <c r="F93" s="8"/>
      <c r="G93" s="21">
        <f t="shared" ref="G93:H96" si="6">G94</f>
        <v>0</v>
      </c>
      <c r="H93" s="27">
        <f t="shared" si="6"/>
        <v>0</v>
      </c>
    </row>
    <row r="94" spans="1:8" ht="60" hidden="1" customHeight="1" outlineLevel="1" thickBot="1">
      <c r="A94" s="6" t="s">
        <v>103</v>
      </c>
      <c r="B94" s="7"/>
      <c r="C94" s="15">
        <v>13</v>
      </c>
      <c r="D94" s="15" t="s">
        <v>121</v>
      </c>
      <c r="E94" s="8"/>
      <c r="F94" s="8"/>
      <c r="G94" s="21">
        <f t="shared" si="6"/>
        <v>0</v>
      </c>
      <c r="H94" s="27">
        <f t="shared" si="6"/>
        <v>0</v>
      </c>
    </row>
    <row r="95" spans="1:8" ht="84" hidden="1" customHeight="1" outlineLevel="1" thickBot="1">
      <c r="A95" s="6" t="s">
        <v>12</v>
      </c>
      <c r="B95" s="7"/>
      <c r="C95" s="15">
        <v>13</v>
      </c>
      <c r="D95" s="15" t="s">
        <v>121</v>
      </c>
      <c r="E95" s="8" t="s">
        <v>13</v>
      </c>
      <c r="F95" s="8"/>
      <c r="G95" s="21">
        <f t="shared" si="6"/>
        <v>0</v>
      </c>
      <c r="H95" s="27">
        <f t="shared" si="6"/>
        <v>0</v>
      </c>
    </row>
    <row r="96" spans="1:8" ht="76.5" hidden="1" customHeight="1" outlineLevel="1" thickBot="1">
      <c r="A96" s="6" t="s">
        <v>104</v>
      </c>
      <c r="B96" s="7"/>
      <c r="C96" s="15">
        <v>13</v>
      </c>
      <c r="D96" s="15" t="s">
        <v>121</v>
      </c>
      <c r="E96" s="8" t="s">
        <v>105</v>
      </c>
      <c r="F96" s="8"/>
      <c r="G96" s="21">
        <f t="shared" si="6"/>
        <v>0</v>
      </c>
      <c r="H96" s="27">
        <f t="shared" si="6"/>
        <v>0</v>
      </c>
    </row>
    <row r="97" spans="1:8" ht="98.25" hidden="1" customHeight="1" outlineLevel="1" thickBot="1">
      <c r="A97" s="6" t="s">
        <v>106</v>
      </c>
      <c r="B97" s="7"/>
      <c r="C97" s="15">
        <v>13</v>
      </c>
      <c r="D97" s="15" t="s">
        <v>121</v>
      </c>
      <c r="E97" s="8" t="s">
        <v>107</v>
      </c>
      <c r="F97" s="8">
        <v>700</v>
      </c>
      <c r="G97" s="21"/>
      <c r="H97" s="27"/>
    </row>
    <row r="98" spans="1:8" ht="68.25" customHeight="1" collapsed="1">
      <c r="A98" s="58" t="s">
        <v>108</v>
      </c>
      <c r="B98" s="4"/>
      <c r="C98" s="60"/>
      <c r="D98" s="60"/>
      <c r="E98" s="62"/>
      <c r="F98" s="62"/>
      <c r="G98" s="37"/>
      <c r="H98" s="38"/>
    </row>
    <row r="99" spans="1:8" ht="15.75" hidden="1" customHeight="1" thickBot="1">
      <c r="A99" s="59"/>
      <c r="B99" s="2">
        <v>914</v>
      </c>
      <c r="C99" s="61"/>
      <c r="D99" s="61"/>
      <c r="E99" s="63"/>
      <c r="F99" s="63"/>
      <c r="G99" s="39" t="s">
        <v>109</v>
      </c>
      <c r="H99" s="40" t="s">
        <v>109</v>
      </c>
    </row>
    <row r="100" spans="1:8" ht="30.75" thickBot="1">
      <c r="A100" s="6" t="s">
        <v>110</v>
      </c>
      <c r="B100" s="7"/>
      <c r="C100" s="15" t="s">
        <v>127</v>
      </c>
      <c r="D100" s="15"/>
      <c r="E100" s="8"/>
      <c r="F100" s="8"/>
      <c r="G100" s="21">
        <f t="shared" ref="G100:H102" si="7">G101</f>
        <v>784</v>
      </c>
      <c r="H100" s="41">
        <f t="shared" si="7"/>
        <v>354</v>
      </c>
    </row>
    <row r="101" spans="1:8" ht="22.5" customHeight="1" thickBot="1">
      <c r="A101" s="6" t="s">
        <v>111</v>
      </c>
      <c r="B101" s="7"/>
      <c r="C101" s="15" t="s">
        <v>127</v>
      </c>
      <c r="D101" s="15" t="s">
        <v>121</v>
      </c>
      <c r="E101" s="8"/>
      <c r="F101" s="8"/>
      <c r="G101" s="21">
        <f t="shared" si="7"/>
        <v>784</v>
      </c>
      <c r="H101" s="41">
        <f t="shared" si="7"/>
        <v>354</v>
      </c>
    </row>
    <row r="102" spans="1:8" ht="50.25" customHeight="1" thickBot="1">
      <c r="A102" s="6" t="s">
        <v>112</v>
      </c>
      <c r="B102" s="7"/>
      <c r="C102" s="15" t="s">
        <v>127</v>
      </c>
      <c r="D102" s="15" t="s">
        <v>121</v>
      </c>
      <c r="E102" s="8" t="s">
        <v>113</v>
      </c>
      <c r="F102" s="8"/>
      <c r="G102" s="21">
        <f t="shared" si="7"/>
        <v>784</v>
      </c>
      <c r="H102" s="27">
        <f t="shared" si="7"/>
        <v>354</v>
      </c>
    </row>
    <row r="103" spans="1:8" ht="76.5" customHeight="1" thickBot="1">
      <c r="A103" s="6" t="s">
        <v>114</v>
      </c>
      <c r="B103" s="7"/>
      <c r="C103" s="15" t="s">
        <v>127</v>
      </c>
      <c r="D103" s="15" t="s">
        <v>121</v>
      </c>
      <c r="E103" s="8" t="s">
        <v>115</v>
      </c>
      <c r="F103" s="8"/>
      <c r="G103" s="21">
        <f>G104+G105+G106</f>
        <v>784</v>
      </c>
      <c r="H103" s="27">
        <f>H104+H105+H106</f>
        <v>354</v>
      </c>
    </row>
    <row r="104" spans="1:8" ht="66" customHeight="1" thickBot="1">
      <c r="A104" s="6" t="s">
        <v>116</v>
      </c>
      <c r="B104" s="7"/>
      <c r="C104" s="15" t="s">
        <v>127</v>
      </c>
      <c r="D104" s="15" t="s">
        <v>121</v>
      </c>
      <c r="E104" s="8" t="s">
        <v>117</v>
      </c>
      <c r="F104" s="8">
        <v>800</v>
      </c>
      <c r="G104" s="21">
        <v>0</v>
      </c>
      <c r="H104" s="27">
        <v>0</v>
      </c>
    </row>
    <row r="105" spans="1:8" ht="200.25" customHeight="1" thickBot="1">
      <c r="A105" s="6" t="s">
        <v>118</v>
      </c>
      <c r="B105" s="7"/>
      <c r="C105" s="15" t="s">
        <v>127</v>
      </c>
      <c r="D105" s="15" t="s">
        <v>121</v>
      </c>
      <c r="E105" s="8" t="s">
        <v>119</v>
      </c>
      <c r="F105" s="8">
        <v>100</v>
      </c>
      <c r="G105" s="21">
        <v>780</v>
      </c>
      <c r="H105" s="27">
        <v>350</v>
      </c>
    </row>
    <row r="106" spans="1:8" ht="122.25" customHeight="1" thickBot="1">
      <c r="A106" s="6" t="s">
        <v>120</v>
      </c>
      <c r="B106" s="7"/>
      <c r="C106" s="15" t="s">
        <v>127</v>
      </c>
      <c r="D106" s="15" t="s">
        <v>121</v>
      </c>
      <c r="E106" s="8" t="s">
        <v>119</v>
      </c>
      <c r="F106" s="8">
        <v>200</v>
      </c>
      <c r="G106" s="21">
        <v>4</v>
      </c>
      <c r="H106" s="27">
        <v>4</v>
      </c>
    </row>
  </sheetData>
  <mergeCells count="19">
    <mergeCell ref="A4:H4"/>
    <mergeCell ref="A3:H3"/>
    <mergeCell ref="A2:H2"/>
    <mergeCell ref="A1:H1"/>
    <mergeCell ref="A98:A99"/>
    <mergeCell ref="C98:C99"/>
    <mergeCell ref="D98:D99"/>
    <mergeCell ref="E98:E99"/>
    <mergeCell ref="F98:F99"/>
    <mergeCell ref="H12:H16"/>
    <mergeCell ref="G12:G16"/>
    <mergeCell ref="A12:A16"/>
    <mergeCell ref="C12:C16"/>
    <mergeCell ref="D12:D16"/>
    <mergeCell ref="E12:E16"/>
    <mergeCell ref="F12:F16"/>
    <mergeCell ref="A7:G7"/>
    <mergeCell ref="A6:H6"/>
    <mergeCell ref="A5:H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2024-11-25T10:15:37Z</dcterms:modified>
</cp:coreProperties>
</file>